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255" windowWidth="8385" windowHeight="781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calcChain.xml><?xml version="1.0" encoding="utf-8"?>
<calcChain xmlns="http://schemas.openxmlformats.org/spreadsheetml/2006/main">
  <c r="J112" i="8" l="1"/>
  <c r="K112" i="8" s="1"/>
  <c r="J111" i="8"/>
  <c r="K111" i="8" s="1"/>
  <c r="J110" i="8"/>
  <c r="K110" i="8" s="1"/>
  <c r="B97" i="5" l="1"/>
  <c r="B96" i="5"/>
  <c r="B95" i="5"/>
  <c r="B94" i="5"/>
  <c r="B93" i="5"/>
  <c r="B92" i="5"/>
  <c r="B91" i="5"/>
  <c r="B90" i="5"/>
  <c r="B89" i="5"/>
  <c r="B88" i="5"/>
  <c r="B87" i="5"/>
  <c r="B86" i="5"/>
  <c r="B85" i="5"/>
  <c r="B84" i="5"/>
  <c r="B83" i="5"/>
  <c r="B82" i="5"/>
  <c r="B81" i="5"/>
  <c r="B80" i="5"/>
  <c r="B79" i="5"/>
  <c r="B78" i="5"/>
  <c r="B77" i="5"/>
  <c r="B76" i="5"/>
  <c r="B75" i="5"/>
  <c r="B74" i="5"/>
  <c r="B73" i="5"/>
  <c r="B72" i="5"/>
  <c r="B71" i="5"/>
  <c r="B70" i="5"/>
  <c r="B69" i="5"/>
  <c r="B68" i="5"/>
  <c r="B67" i="5"/>
  <c r="B66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</calcChain>
</file>

<file path=xl/sharedStrings.xml><?xml version="1.0" encoding="utf-8"?>
<sst xmlns="http://schemas.openxmlformats.org/spreadsheetml/2006/main" count="586" uniqueCount="195">
  <si>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</si>
  <si>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</si>
  <si>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</si>
  <si>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</si>
  <si>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</si>
  <si>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</si>
  <si>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</si>
  <si>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</si>
  <si>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</si>
  <si>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log_dolar</t>
  </si>
  <si>
    <t>log_pcobre</t>
  </si>
  <si>
    <t>log_factor</t>
  </si>
  <si>
    <t>(0,06)</t>
  </si>
  <si>
    <t>log_operaciones</t>
  </si>
  <si>
    <t>log_comercio</t>
  </si>
  <si>
    <t>log_desempleo</t>
  </si>
  <si>
    <t>log_turnac</t>
  </si>
  <si>
    <t>(0,03)</t>
  </si>
  <si>
    <t>log_turint</t>
  </si>
  <si>
    <t>crisis_petr</t>
  </si>
  <si>
    <t>crisis_2009</t>
  </si>
  <si>
    <t>log_poblnac</t>
  </si>
  <si>
    <t>log_herfindhal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</si>
  <si>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</si>
  <si>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</si>
  <si>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</si>
  <si>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</si>
  <si>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</si>
  <si>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</si>
  <si>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</si>
  <si>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</si>
  <si>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</si>
  <si>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</si>
  <si>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</si>
  <si>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</si>
  <si>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</si>
  <si>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</si>
  <si>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</si>
  <si>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</si>
  <si>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</si>
  <si>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</si>
  <si>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</si>
  <si>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</si>
  <si>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ar1ma2</t>
  </si>
  <si>
    <t>ar12ma0</t>
  </si>
  <si>
    <t>ar0ma12</t>
  </si>
  <si>
    <t>Coef.</t>
  </si>
  <si>
    <t>z</t>
  </si>
  <si>
    <t>P&gt;z</t>
  </si>
  <si>
    <t>Interval]</t>
  </si>
  <si>
    <t>_cons</t>
  </si>
  <si>
    <t>ARMA</t>
  </si>
  <si>
    <t>L1.</t>
  </si>
  <si>
    <t>L2.</t>
  </si>
  <si>
    <t>L12.</t>
  </si>
  <si>
    <t>/sigma</t>
  </si>
  <si>
    <t>log_operac~s</t>
  </si>
  <si>
    <t xml:space="preserve"> </t>
  </si>
  <si>
    <t>Fecha</t>
  </si>
  <si>
    <t>Pasajeros (en miles)</t>
  </si>
  <si>
    <t>Base</t>
  </si>
  <si>
    <t>Pesimista</t>
  </si>
  <si>
    <t>Optimista</t>
  </si>
  <si>
    <t>FACTOR</t>
  </si>
  <si>
    <t>OPERACIONES</t>
  </si>
  <si>
    <t>ECM en ene2011-dic2012</t>
  </si>
  <si>
    <t>Se calcula como el crecimiento anual entre 2012 (proyectado mediante MCO con terminos t y t^2) y 2010</t>
  </si>
  <si>
    <t>Este gráfico corresponde a la serie histórica de pasajeros nacionales entre ene-2006 y dic-2012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</si>
  <si>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</si>
  <si>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</si>
  <si>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</si>
  <si>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</si>
  <si>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</si>
  <si>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</si>
  <si>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</si>
  <si>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</si>
  <si>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</si>
  <si>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</si>
  <si>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</si>
  <si>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</si>
  <si>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</si>
  <si>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</si>
  <si>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</si>
  <si>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</si>
  <si>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</si>
  <si>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</si>
  <si>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</si>
  <si>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</si>
  <si>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</si>
  <si>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</si>
  <si>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</si>
  <si>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</si>
  <si>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</si>
  <si>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</si>
  <si>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</si>
  <si>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</si>
  <si>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</si>
  <si>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Proyecciones de corto y mediano plazo: escenarios base, pesimista y optimista</t>
  </si>
  <si>
    <t>Gráfico con la serie original y con las proyecciones de corto y mediano plazo</t>
  </si>
  <si>
    <t>El número óptimo de rezagos se obtiene al realizar un test varsoc en STATA</t>
  </si>
  <si>
    <t>Crecimientos implicitos entre 2010 y 2012 en las variables explicativas de MCO</t>
  </si>
  <si>
    <t>ar</t>
  </si>
  <si>
    <t xml:space="preserve">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</t>
  </si>
  <si>
    <t>(0,04)</t>
  </si>
  <si>
    <t>(0,07)</t>
  </si>
  <si>
    <t>Histórico</t>
  </si>
  <si>
    <t>ARIMA</t>
  </si>
  <si>
    <t>Crecimiento mensual respecto al año anterior</t>
  </si>
  <si>
    <t>Proy. Base</t>
  </si>
  <si>
    <t>Proy. Pes.</t>
  </si>
  <si>
    <t>Proy. Opt.</t>
  </si>
  <si>
    <t>(0,08)</t>
  </si>
  <si>
    <t>Dickey-Fuller test for unit root                   Number of obs   =        83</t>
  </si>
  <si>
    <t>. dfuller D.log_pax_p</t>
  </si>
  <si>
    <t>Dickey-Fuller test for unit root                   Number of obs   =        82</t>
  </si>
  <si>
    <t>MacKinnon approximate p-value for Z(t) = 0,0000</t>
  </si>
  <si>
    <t xml:space="preserve">. </t>
  </si>
  <si>
    <t>Std. Err.</t>
  </si>
  <si>
    <t>[95% Conf.</t>
  </si>
  <si>
    <t>ARIMA (12,0,0)</t>
  </si>
  <si>
    <t>En este caso corresponde al modelo VAR</t>
  </si>
  <si>
    <t>(0,02)</t>
  </si>
  <si>
    <t>---------- Interpolated Dickey-Fuller ---------</t>
  </si>
  <si>
    <t>Test         1% Critical       5% Critical      10% Critical</t>
  </si>
  <si>
    <t>Statistic           Value             Value             Value</t>
  </si>
  <si>
    <t>Se presenta la estimación del modelo VAR con 12 rezagos</t>
  </si>
  <si>
    <t>Método recomendado: VAR</t>
  </si>
  <si>
    <t>0,04</t>
  </si>
  <si>
    <t>El modelo ARIMA de mejor ajuste es un ARIMA(p=12,d=0,q=0)</t>
  </si>
  <si>
    <t>L3.</t>
  </si>
  <si>
    <t>L4.</t>
  </si>
  <si>
    <t>L5.</t>
  </si>
  <si>
    <t>L6.</t>
  </si>
  <si>
    <t>L7.</t>
  </si>
  <si>
    <t>L8.</t>
  </si>
  <si>
    <t>L9.</t>
  </si>
  <si>
    <t>L10.</t>
  </si>
  <si>
    <t>L11.</t>
  </si>
  <si>
    <t>0,10</t>
  </si>
  <si>
    <t>(0,17)</t>
  </si>
  <si>
    <t>(0,10)</t>
  </si>
  <si>
    <t>-0,02</t>
  </si>
  <si>
    <t>0,08</t>
  </si>
  <si>
    <t>0,98***</t>
  </si>
  <si>
    <t>0,05</t>
  </si>
  <si>
    <t>0,01</t>
  </si>
  <si>
    <t>0,98</t>
  </si>
  <si>
    <t>ar2ma2</t>
  </si>
  <si>
    <t>1,63***</t>
  </si>
  <si>
    <t>0,06</t>
  </si>
  <si>
    <t>(5,71)</t>
  </si>
  <si>
    <t>log_inacer_5</t>
  </si>
  <si>
    <t>-0,36</t>
  </si>
  <si>
    <t>-0,13**</t>
  </si>
  <si>
    <t>-0,16</t>
  </si>
  <si>
    <t>(-1,37)</t>
  </si>
  <si>
    <t>(0,05)</t>
  </si>
  <si>
    <t>(0,13)</t>
  </si>
  <si>
    <t>0,03</t>
  </si>
  <si>
    <t>-0,22*</t>
  </si>
  <si>
    <t>-0,10**</t>
  </si>
  <si>
    <t>1,32***</t>
  </si>
  <si>
    <t>1,33***</t>
  </si>
  <si>
    <t>0,96***</t>
  </si>
  <si>
    <t>1,00***</t>
  </si>
  <si>
    <t>-0,06</t>
  </si>
  <si>
    <t>log_desempleo_5</t>
  </si>
  <si>
    <t>-0,05</t>
  </si>
  <si>
    <t>log_turnac5</t>
  </si>
  <si>
    <t>-0,04</t>
  </si>
  <si>
    <t>log_turint5</t>
  </si>
  <si>
    <t>0,00</t>
  </si>
  <si>
    <t>130,19</t>
  </si>
  <si>
    <t>(127,82)</t>
  </si>
  <si>
    <t>log_pobl_5</t>
  </si>
  <si>
    <t>-113,57</t>
  </si>
  <si>
    <t>(112,39)</t>
  </si>
  <si>
    <t>27,81***</t>
  </si>
  <si>
    <t>(4,79)</t>
  </si>
  <si>
    <t>-3,53*</t>
  </si>
  <si>
    <t>-1,74**</t>
  </si>
  <si>
    <t>-533,60</t>
  </si>
  <si>
    <t>-1,53***</t>
  </si>
  <si>
    <t>(-1,80)</t>
  </si>
  <si>
    <t>(0,67)</t>
  </si>
  <si>
    <t>(512,57)</t>
  </si>
  <si>
    <t>0,31</t>
  </si>
  <si>
    <t>0,99</t>
  </si>
  <si>
    <t>Se estiman 4 modelos mediante MCO, donde la especificación (4) es la preferida y que se utilizará para la estimación del VAR</t>
  </si>
  <si>
    <t>PCOBRE</t>
  </si>
  <si>
    <t>Z(t)             -3,153            -3,534            -2,904            -2,587</t>
  </si>
  <si>
    <t>MacKinnon approximate p-value for Z(t) = 0,0229</t>
  </si>
  <si>
    <t>Z(t)            -11,058            -3,535            -2,904            -2,587</t>
  </si>
  <si>
    <t>Resumen</t>
  </si>
  <si>
    <t>crec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</si>
</sst>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164" fontId="1" fillId="0" borderId="0" xfId="0" applyNumberFormat="1" applyFont="1" applyAlignment="1">
      <alignment wrapText="1"/>
    </xf>
    <xf numFmtId="0" fontId="1" fillId="0" borderId="0" xfId="0" applyFont="1" applyFill="1"/>
    <xf numFmtId="165" fontId="1" fillId="0" borderId="0" xfId="0" applyNumberFormat="1" applyFont="1"/>
    <xf numFmtId="165" fontId="1" fillId="2" borderId="0" xfId="0" applyNumberFormat="1" applyFont="1" applyFill="1"/>
    <xf numFmtId="166" fontId="3" fillId="0" borderId="0" xfId="1" applyNumberFormat="1" applyFont="1"/>
    <xf numFmtId="166" fontId="3" fillId="0" borderId="0" xfId="45" applyNumberFormat="1" applyFont="1"/>
    <xf numFmtId="164" fontId="1" fillId="0" borderId="0" xfId="0" applyNumberFormat="1" applyFont="1" applyFill="1"/>
    <xf numFmtId="2" fontId="0" fillId="0" borderId="0" xfId="0" applyNumberForma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  <xf numFmtId="1" fontId="3" fillId="0" borderId="0" xfId="1" applyNumberFormat="1" applyFont="1"/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GRAFICO!$H$5:$H$88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GRAFICO!$I$5:$I$88</c:f>
              <c:numCache>
                <c:formatCode>General</c:formatCode>
                <c:ptCount val="84"/>
                <c:pt idx="0">
                  <c:v>6.6509999999999998</c:v>
                </c:pt>
                <c:pt idx="1">
                  <c:v>7.4290000000000003</c:v>
                </c:pt>
                <c:pt idx="2">
                  <c:v>6.9249999999999998</c:v>
                </c:pt>
                <c:pt idx="3">
                  <c:v>6.9249999999999998</c:v>
                </c:pt>
                <c:pt idx="4">
                  <c:v>4.4130000000000003</c:v>
                </c:pt>
                <c:pt idx="5">
                  <c:v>4.9210000000000003</c:v>
                </c:pt>
                <c:pt idx="6">
                  <c:v>5.4290000000000003</c:v>
                </c:pt>
                <c:pt idx="7">
                  <c:v>5.867</c:v>
                </c:pt>
                <c:pt idx="8">
                  <c:v>5.4930000000000003</c:v>
                </c:pt>
                <c:pt idx="9">
                  <c:v>7.0149999999999997</c:v>
                </c:pt>
                <c:pt idx="10">
                  <c:v>9.1890000000000001</c:v>
                </c:pt>
                <c:pt idx="11">
                  <c:v>8.7379999999999995</c:v>
                </c:pt>
                <c:pt idx="12">
                  <c:v>8.5869999999999997</c:v>
                </c:pt>
                <c:pt idx="13">
                  <c:v>7.9820000000000002</c:v>
                </c:pt>
                <c:pt idx="14">
                  <c:v>7.0949999999999998</c:v>
                </c:pt>
                <c:pt idx="15">
                  <c:v>5.3630000000000004</c:v>
                </c:pt>
                <c:pt idx="16">
                  <c:v>5.69</c:v>
                </c:pt>
                <c:pt idx="17">
                  <c:v>5.3959999999999999</c:v>
                </c:pt>
                <c:pt idx="18">
                  <c:v>6.0030000000000001</c:v>
                </c:pt>
                <c:pt idx="19">
                  <c:v>5.05</c:v>
                </c:pt>
                <c:pt idx="20">
                  <c:v>6.5039999999999996</c:v>
                </c:pt>
                <c:pt idx="21">
                  <c:v>6.9569999999999999</c:v>
                </c:pt>
                <c:pt idx="22">
                  <c:v>7.4050000000000002</c:v>
                </c:pt>
                <c:pt idx="23">
                  <c:v>9.0210000000000008</c:v>
                </c:pt>
                <c:pt idx="24">
                  <c:v>10.109</c:v>
                </c:pt>
                <c:pt idx="25">
                  <c:v>10.374000000000001</c:v>
                </c:pt>
                <c:pt idx="26">
                  <c:v>7.8209999999999997</c:v>
                </c:pt>
                <c:pt idx="27">
                  <c:v>6.9779999999999998</c:v>
                </c:pt>
                <c:pt idx="28">
                  <c:v>6.9</c:v>
                </c:pt>
                <c:pt idx="29">
                  <c:v>6.3730000000000002</c:v>
                </c:pt>
                <c:pt idx="30">
                  <c:v>9.7579999999999991</c:v>
                </c:pt>
                <c:pt idx="31">
                  <c:v>9.5050000000000008</c:v>
                </c:pt>
                <c:pt idx="32">
                  <c:v>9.58</c:v>
                </c:pt>
                <c:pt idx="33">
                  <c:v>10.388999999999999</c:v>
                </c:pt>
                <c:pt idx="34">
                  <c:v>11.218</c:v>
                </c:pt>
                <c:pt idx="35">
                  <c:v>11.045999999999999</c:v>
                </c:pt>
                <c:pt idx="36">
                  <c:v>11.012</c:v>
                </c:pt>
                <c:pt idx="37">
                  <c:v>10.448</c:v>
                </c:pt>
                <c:pt idx="38">
                  <c:v>12.05</c:v>
                </c:pt>
                <c:pt idx="39">
                  <c:v>7.8979999999999997</c:v>
                </c:pt>
                <c:pt idx="40">
                  <c:v>8.2360000000000007</c:v>
                </c:pt>
                <c:pt idx="41">
                  <c:v>7.2939999999999996</c:v>
                </c:pt>
                <c:pt idx="42">
                  <c:v>10.199</c:v>
                </c:pt>
                <c:pt idx="43">
                  <c:v>10.023999999999999</c:v>
                </c:pt>
                <c:pt idx="44">
                  <c:v>10.541</c:v>
                </c:pt>
                <c:pt idx="45">
                  <c:v>11.718109999999999</c:v>
                </c:pt>
                <c:pt idx="46">
                  <c:v>11.374000000000001</c:v>
                </c:pt>
                <c:pt idx="47">
                  <c:v>12.752000000000001</c:v>
                </c:pt>
                <c:pt idx="48">
                  <c:v>12.047000000000001</c:v>
                </c:pt>
                <c:pt idx="49">
                  <c:v>11.75</c:v>
                </c:pt>
                <c:pt idx="50">
                  <c:v>8.734</c:v>
                </c:pt>
                <c:pt idx="51">
                  <c:v>8.3260000000000005</c:v>
                </c:pt>
                <c:pt idx="52">
                  <c:v>7.9109999999999996</c:v>
                </c:pt>
                <c:pt idx="53">
                  <c:v>8.3940000000000001</c:v>
                </c:pt>
                <c:pt idx="54">
                  <c:v>12.73</c:v>
                </c:pt>
                <c:pt idx="55">
                  <c:v>10.079000000000001</c:v>
                </c:pt>
                <c:pt idx="56">
                  <c:v>10.388</c:v>
                </c:pt>
                <c:pt idx="57">
                  <c:v>10.881500000000001</c:v>
                </c:pt>
                <c:pt idx="58">
                  <c:v>11.375</c:v>
                </c:pt>
                <c:pt idx="59">
                  <c:v>10.941000000000001</c:v>
                </c:pt>
                <c:pt idx="60">
                  <c:v>11.156000000000001</c:v>
                </c:pt>
                <c:pt idx="61">
                  <c:v>11.023999999999999</c:v>
                </c:pt>
                <c:pt idx="62">
                  <c:v>5.9409999999999998</c:v>
                </c:pt>
                <c:pt idx="63">
                  <c:v>7.5750000000000002</c:v>
                </c:pt>
                <c:pt idx="64">
                  <c:v>10.911</c:v>
                </c:pt>
                <c:pt idx="65">
                  <c:v>7.9989999999999997</c:v>
                </c:pt>
                <c:pt idx="66">
                  <c:v>10.428000000000001</c:v>
                </c:pt>
                <c:pt idx="67">
                  <c:v>10.032</c:v>
                </c:pt>
                <c:pt idx="68">
                  <c:v>10.829000000000001</c:v>
                </c:pt>
                <c:pt idx="69">
                  <c:v>11.516999999999999</c:v>
                </c:pt>
                <c:pt idx="70">
                  <c:v>12.234999999999999</c:v>
                </c:pt>
                <c:pt idx="71">
                  <c:v>11.564</c:v>
                </c:pt>
                <c:pt idx="72">
                  <c:v>12.819000000000001</c:v>
                </c:pt>
                <c:pt idx="73">
                  <c:v>13.355</c:v>
                </c:pt>
                <c:pt idx="74">
                  <c:v>11.904</c:v>
                </c:pt>
                <c:pt idx="75">
                  <c:v>10.512</c:v>
                </c:pt>
                <c:pt idx="76">
                  <c:v>9.5079999999999991</c:v>
                </c:pt>
                <c:pt idx="77">
                  <c:v>7.1210000000000004</c:v>
                </c:pt>
                <c:pt idx="78">
                  <c:v>11.725</c:v>
                </c:pt>
                <c:pt idx="79">
                  <c:v>11.244999999999999</c:v>
                </c:pt>
                <c:pt idx="80">
                  <c:v>10.683999999999999</c:v>
                </c:pt>
                <c:pt idx="81">
                  <c:v>11.557</c:v>
                </c:pt>
                <c:pt idx="82">
                  <c:v>11.69</c:v>
                </c:pt>
                <c:pt idx="83">
                  <c:v>12.986000000000001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066880"/>
        <c:axId val="43068800"/>
      </c:scatterChart>
      <c:valAx>
        <c:axId val="43066880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43068800"/>
        <c:crosses val="autoZero"/>
        <c:crossBetween val="midCat"/>
      </c:valAx>
      <c:valAx>
        <c:axId val="43068800"/>
        <c:scaling>
          <c:orientation val="minMax"/>
          <c:max val="14"/>
          <c:min val="4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4306688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ECM!$B$14:$B$97</c:f>
              <c:numCache>
                <c:formatCode>0.0</c:formatCode>
                <c:ptCount val="84"/>
                <c:pt idx="0">
                  <c:v>6.6509999999999998</c:v>
                </c:pt>
                <c:pt idx="1">
                  <c:v>7.4290000000000003</c:v>
                </c:pt>
                <c:pt idx="2">
                  <c:v>6.9249999999999998</c:v>
                </c:pt>
                <c:pt idx="3">
                  <c:v>6.9249999999999998</c:v>
                </c:pt>
                <c:pt idx="4">
                  <c:v>4.4130000000000003</c:v>
                </c:pt>
                <c:pt idx="5">
                  <c:v>4.9210000000000003</c:v>
                </c:pt>
                <c:pt idx="6">
                  <c:v>5.4290000000000003</c:v>
                </c:pt>
                <c:pt idx="7">
                  <c:v>5.867</c:v>
                </c:pt>
                <c:pt idx="8">
                  <c:v>5.4930000000000003</c:v>
                </c:pt>
                <c:pt idx="9">
                  <c:v>7.0149999999999997</c:v>
                </c:pt>
                <c:pt idx="10">
                  <c:v>9.1890000000000001</c:v>
                </c:pt>
                <c:pt idx="11">
                  <c:v>8.7379999999999995</c:v>
                </c:pt>
                <c:pt idx="12">
                  <c:v>8.5869999999999997</c:v>
                </c:pt>
                <c:pt idx="13">
                  <c:v>7.9820000000000002</c:v>
                </c:pt>
                <c:pt idx="14">
                  <c:v>7.0949999999999998</c:v>
                </c:pt>
                <c:pt idx="15">
                  <c:v>5.3630000000000004</c:v>
                </c:pt>
                <c:pt idx="16">
                  <c:v>5.69</c:v>
                </c:pt>
                <c:pt idx="17">
                  <c:v>5.3959999999999999</c:v>
                </c:pt>
                <c:pt idx="18">
                  <c:v>6.0030000000000001</c:v>
                </c:pt>
                <c:pt idx="19">
                  <c:v>5.05</c:v>
                </c:pt>
                <c:pt idx="20">
                  <c:v>6.5039999999999996</c:v>
                </c:pt>
                <c:pt idx="21">
                  <c:v>6.9569999999999999</c:v>
                </c:pt>
                <c:pt idx="22">
                  <c:v>7.4050000000000002</c:v>
                </c:pt>
                <c:pt idx="23">
                  <c:v>9.0210000000000008</c:v>
                </c:pt>
                <c:pt idx="24">
                  <c:v>10.109</c:v>
                </c:pt>
                <c:pt idx="25">
                  <c:v>10.374000000000001</c:v>
                </c:pt>
                <c:pt idx="26">
                  <c:v>7.8209999999999997</c:v>
                </c:pt>
                <c:pt idx="27">
                  <c:v>6.9779999999999998</c:v>
                </c:pt>
                <c:pt idx="28">
                  <c:v>6.9</c:v>
                </c:pt>
                <c:pt idx="29">
                  <c:v>6.3730000000000002</c:v>
                </c:pt>
                <c:pt idx="30">
                  <c:v>9.7579999999999991</c:v>
                </c:pt>
                <c:pt idx="31">
                  <c:v>9.5050000000000008</c:v>
                </c:pt>
                <c:pt idx="32">
                  <c:v>9.58</c:v>
                </c:pt>
                <c:pt idx="33">
                  <c:v>10.388999999999999</c:v>
                </c:pt>
                <c:pt idx="34">
                  <c:v>11.218</c:v>
                </c:pt>
                <c:pt idx="35">
                  <c:v>11.045999999999999</c:v>
                </c:pt>
                <c:pt idx="36">
                  <c:v>11.012</c:v>
                </c:pt>
                <c:pt idx="37">
                  <c:v>10.448</c:v>
                </c:pt>
                <c:pt idx="38">
                  <c:v>12.05</c:v>
                </c:pt>
                <c:pt idx="39">
                  <c:v>7.8979999999999997</c:v>
                </c:pt>
                <c:pt idx="40">
                  <c:v>8.2360000000000007</c:v>
                </c:pt>
                <c:pt idx="41">
                  <c:v>7.2939999999999996</c:v>
                </c:pt>
                <c:pt idx="42">
                  <c:v>10.199</c:v>
                </c:pt>
                <c:pt idx="43">
                  <c:v>10.023999999999999</c:v>
                </c:pt>
                <c:pt idx="44">
                  <c:v>10.541</c:v>
                </c:pt>
                <c:pt idx="45">
                  <c:v>11.718109999999999</c:v>
                </c:pt>
                <c:pt idx="46">
                  <c:v>11.374000000000001</c:v>
                </c:pt>
                <c:pt idx="47">
                  <c:v>12.752000000000001</c:v>
                </c:pt>
                <c:pt idx="48">
                  <c:v>12.047000000000001</c:v>
                </c:pt>
                <c:pt idx="49">
                  <c:v>11.75</c:v>
                </c:pt>
                <c:pt idx="50">
                  <c:v>8.734</c:v>
                </c:pt>
                <c:pt idx="51">
                  <c:v>8.3260000000000005</c:v>
                </c:pt>
                <c:pt idx="52">
                  <c:v>7.9109999999999996</c:v>
                </c:pt>
                <c:pt idx="53">
                  <c:v>8.3940000000000001</c:v>
                </c:pt>
                <c:pt idx="54">
                  <c:v>12.73</c:v>
                </c:pt>
                <c:pt idx="55">
                  <c:v>10.079000000000001</c:v>
                </c:pt>
                <c:pt idx="56">
                  <c:v>10.388</c:v>
                </c:pt>
                <c:pt idx="57">
                  <c:v>10.881500000000001</c:v>
                </c:pt>
                <c:pt idx="58">
                  <c:v>11.375</c:v>
                </c:pt>
                <c:pt idx="59">
                  <c:v>10.941000000000001</c:v>
                </c:pt>
                <c:pt idx="60">
                  <c:v>11.156000000000001</c:v>
                </c:pt>
                <c:pt idx="61">
                  <c:v>11.023999999999999</c:v>
                </c:pt>
                <c:pt idx="62">
                  <c:v>5.9409999999999998</c:v>
                </c:pt>
                <c:pt idx="63">
                  <c:v>7.5750000000000002</c:v>
                </c:pt>
                <c:pt idx="64">
                  <c:v>10.911</c:v>
                </c:pt>
                <c:pt idx="65">
                  <c:v>7.9989999999999997</c:v>
                </c:pt>
                <c:pt idx="66">
                  <c:v>10.428000000000001</c:v>
                </c:pt>
                <c:pt idx="67">
                  <c:v>10.032</c:v>
                </c:pt>
                <c:pt idx="68">
                  <c:v>10.829000000000001</c:v>
                </c:pt>
                <c:pt idx="69">
                  <c:v>11.516999999999999</c:v>
                </c:pt>
                <c:pt idx="70">
                  <c:v>12.234999999999999</c:v>
                </c:pt>
                <c:pt idx="71">
                  <c:v>11.564</c:v>
                </c:pt>
                <c:pt idx="72">
                  <c:v>12.819000000000001</c:v>
                </c:pt>
                <c:pt idx="73">
                  <c:v>13.355</c:v>
                </c:pt>
                <c:pt idx="74">
                  <c:v>11.904</c:v>
                </c:pt>
                <c:pt idx="75">
                  <c:v>10.512</c:v>
                </c:pt>
                <c:pt idx="76">
                  <c:v>9.5079999999999991</c:v>
                </c:pt>
                <c:pt idx="77">
                  <c:v>7.1210000000000004</c:v>
                </c:pt>
                <c:pt idx="78">
                  <c:v>11.725</c:v>
                </c:pt>
                <c:pt idx="79">
                  <c:v>11.244999999999999</c:v>
                </c:pt>
                <c:pt idx="80">
                  <c:v>10.683999999999999</c:v>
                </c:pt>
                <c:pt idx="81">
                  <c:v>11.557</c:v>
                </c:pt>
                <c:pt idx="82">
                  <c:v>11.69</c:v>
                </c:pt>
                <c:pt idx="83">
                  <c:v>12.986000000000001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ECM!$C$14:$C$97</c:f>
              <c:numCache>
                <c:formatCode>#,##0.0</c:formatCode>
                <c:ptCount val="84"/>
                <c:pt idx="60" formatCode="0.0">
                  <c:v>10.92872</c:v>
                </c:pt>
                <c:pt idx="61" formatCode="0.0">
                  <c:v>10.976710000000001</c:v>
                </c:pt>
                <c:pt idx="62" formatCode="0.0">
                  <c:v>11.0227</c:v>
                </c:pt>
                <c:pt idx="63" formatCode="0.0">
                  <c:v>11.066649999999999</c:v>
                </c:pt>
                <c:pt idx="64" formatCode="0.0">
                  <c:v>11.10852</c:v>
                </c:pt>
                <c:pt idx="65" formatCode="0.0">
                  <c:v>11.14828</c:v>
                </c:pt>
                <c:pt idx="66" formatCode="0.0">
                  <c:v>11.18587</c:v>
                </c:pt>
                <c:pt idx="67" formatCode="0.0">
                  <c:v>11.22128</c:v>
                </c:pt>
                <c:pt idx="68" formatCode="0.0">
                  <c:v>11.254440000000001</c:v>
                </c:pt>
                <c:pt idx="69" formatCode="0.0">
                  <c:v>11.28534</c:v>
                </c:pt>
                <c:pt idx="70" formatCode="0.0">
                  <c:v>11.31391</c:v>
                </c:pt>
                <c:pt idx="71" formatCode="0.0">
                  <c:v>11.34014</c:v>
                </c:pt>
                <c:pt idx="72" formatCode="0.0">
                  <c:v>11.36398</c:v>
                </c:pt>
                <c:pt idx="73" formatCode="0.0">
                  <c:v>11.38538</c:v>
                </c:pt>
                <c:pt idx="74" formatCode="0.0">
                  <c:v>11.40432</c:v>
                </c:pt>
                <c:pt idx="75" formatCode="0.0">
                  <c:v>11.42075</c:v>
                </c:pt>
                <c:pt idx="76" formatCode="0.0">
                  <c:v>11.43463</c:v>
                </c:pt>
                <c:pt idx="77" formatCode="0.0">
                  <c:v>11.445930000000001</c:v>
                </c:pt>
                <c:pt idx="78" formatCode="0.0">
                  <c:v>11.45462</c:v>
                </c:pt>
                <c:pt idx="79" formatCode="0.0">
                  <c:v>11.46064</c:v>
                </c:pt>
                <c:pt idx="80" formatCode="0.0">
                  <c:v>11.46397</c:v>
                </c:pt>
                <c:pt idx="81" formatCode="0.0">
                  <c:v>11.46458</c:v>
                </c:pt>
                <c:pt idx="82" formatCode="0.0">
                  <c:v>11.46241</c:v>
                </c:pt>
                <c:pt idx="83" formatCode="0.0">
                  <c:v>11.45744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ECM!$D$14:$D$97</c:f>
              <c:numCache>
                <c:formatCode>#,##0.0</c:formatCode>
                <c:ptCount val="84"/>
                <c:pt idx="60">
                  <c:v>10.872540000000001</c:v>
                </c:pt>
                <c:pt idx="61">
                  <c:v>10.650650000000001</c:v>
                </c:pt>
                <c:pt idx="62">
                  <c:v>9.053032</c:v>
                </c:pt>
                <c:pt idx="63">
                  <c:v>9.0526459999999993</c:v>
                </c:pt>
                <c:pt idx="64">
                  <c:v>9.3435550000000003</c:v>
                </c:pt>
                <c:pt idx="65">
                  <c:v>9.224164</c:v>
                </c:pt>
                <c:pt idx="66">
                  <c:v>9.9690779999999997</c:v>
                </c:pt>
                <c:pt idx="67">
                  <c:v>10.069739999999999</c:v>
                </c:pt>
                <c:pt idx="68">
                  <c:v>10.442220000000001</c:v>
                </c:pt>
                <c:pt idx="69">
                  <c:v>10.58489</c:v>
                </c:pt>
                <c:pt idx="70">
                  <c:v>10.896039999999999</c:v>
                </c:pt>
                <c:pt idx="71">
                  <c:v>10.85798</c:v>
                </c:pt>
                <c:pt idx="72">
                  <c:v>10.338419999999999</c:v>
                </c:pt>
                <c:pt idx="73">
                  <c:v>10.1319</c:v>
                </c:pt>
                <c:pt idx="74">
                  <c:v>9.6149760000000004</c:v>
                </c:pt>
                <c:pt idx="75">
                  <c:v>9.405583</c:v>
                </c:pt>
                <c:pt idx="76">
                  <c:v>9.4211919999999996</c:v>
                </c:pt>
                <c:pt idx="77">
                  <c:v>9.4701179999999994</c:v>
                </c:pt>
                <c:pt idx="78">
                  <c:v>9.690531</c:v>
                </c:pt>
                <c:pt idx="79">
                  <c:v>9.874784</c:v>
                </c:pt>
                <c:pt idx="80">
                  <c:v>10.18676</c:v>
                </c:pt>
                <c:pt idx="81">
                  <c:v>10.3254</c:v>
                </c:pt>
                <c:pt idx="82">
                  <c:v>10.418229999999999</c:v>
                </c:pt>
                <c:pt idx="83">
                  <c:v>10.39443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ECM!$E$14:$E$97</c:f>
              <c:numCache>
                <c:formatCode>#,##0.0</c:formatCode>
                <c:ptCount val="84"/>
                <c:pt idx="60">
                  <c:v>11.16469</c:v>
                </c:pt>
                <c:pt idx="61">
                  <c:v>11.21773</c:v>
                </c:pt>
                <c:pt idx="62">
                  <c:v>8.6890059999999991</c:v>
                </c:pt>
                <c:pt idx="63">
                  <c:v>7.6904560000000002</c:v>
                </c:pt>
                <c:pt idx="64">
                  <c:v>8.0904699999999998</c:v>
                </c:pt>
                <c:pt idx="65">
                  <c:v>8.4939990000000005</c:v>
                </c:pt>
                <c:pt idx="66">
                  <c:v>11.26299</c:v>
                </c:pt>
                <c:pt idx="67">
                  <c:v>9.5760909999999999</c:v>
                </c:pt>
                <c:pt idx="68">
                  <c:v>10.33774</c:v>
                </c:pt>
                <c:pt idx="69">
                  <c:v>11.28959</c:v>
                </c:pt>
                <c:pt idx="70">
                  <c:v>12.243740000000001</c:v>
                </c:pt>
                <c:pt idx="71">
                  <c:v>11.84111</c:v>
                </c:pt>
                <c:pt idx="72">
                  <c:v>11.63463</c:v>
                </c:pt>
                <c:pt idx="73">
                  <c:v>11.660399999999999</c:v>
                </c:pt>
                <c:pt idx="74">
                  <c:v>10.02727</c:v>
                </c:pt>
                <c:pt idx="75">
                  <c:v>9.0666890000000002</c:v>
                </c:pt>
                <c:pt idx="76">
                  <c:v>9.1909740000000006</c:v>
                </c:pt>
                <c:pt idx="77">
                  <c:v>9.2928029999999993</c:v>
                </c:pt>
                <c:pt idx="78">
                  <c:v>12.11514</c:v>
                </c:pt>
                <c:pt idx="79">
                  <c:v>10.452220000000001</c:v>
                </c:pt>
                <c:pt idx="80">
                  <c:v>11.00386</c:v>
                </c:pt>
                <c:pt idx="81">
                  <c:v>11.67836</c:v>
                </c:pt>
                <c:pt idx="82">
                  <c:v>12.2722</c:v>
                </c:pt>
                <c:pt idx="83">
                  <c:v>11.86707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657728"/>
        <c:axId val="73660288"/>
      </c:scatterChart>
      <c:valAx>
        <c:axId val="73657728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73660288"/>
        <c:crosses val="autoZero"/>
        <c:crossBetween val="midCat"/>
      </c:valAx>
      <c:valAx>
        <c:axId val="73660288"/>
        <c:scaling>
          <c:orientation val="minMax"/>
          <c:max val="14"/>
          <c:min val="4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73657728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6.6509999999999998</c:v>
                </c:pt>
                <c:pt idx="1">
                  <c:v>7.4290000000000003</c:v>
                </c:pt>
                <c:pt idx="2">
                  <c:v>6.9249999999999998</c:v>
                </c:pt>
                <c:pt idx="3">
                  <c:v>6.9249999999999998</c:v>
                </c:pt>
                <c:pt idx="4">
                  <c:v>4.4130000000000003</c:v>
                </c:pt>
                <c:pt idx="5">
                  <c:v>4.9210000000000003</c:v>
                </c:pt>
                <c:pt idx="6">
                  <c:v>5.4290000000000003</c:v>
                </c:pt>
                <c:pt idx="7">
                  <c:v>5.867</c:v>
                </c:pt>
                <c:pt idx="8">
                  <c:v>5.4930000000000003</c:v>
                </c:pt>
                <c:pt idx="9">
                  <c:v>7.0149999999999997</c:v>
                </c:pt>
                <c:pt idx="10">
                  <c:v>9.1890000000000001</c:v>
                </c:pt>
                <c:pt idx="11">
                  <c:v>8.7379999999999995</c:v>
                </c:pt>
                <c:pt idx="12">
                  <c:v>8.5869999999999997</c:v>
                </c:pt>
                <c:pt idx="13">
                  <c:v>7.9820000000000002</c:v>
                </c:pt>
                <c:pt idx="14">
                  <c:v>7.0949999999999998</c:v>
                </c:pt>
                <c:pt idx="15">
                  <c:v>5.3630000000000004</c:v>
                </c:pt>
                <c:pt idx="16">
                  <c:v>5.69</c:v>
                </c:pt>
                <c:pt idx="17">
                  <c:v>5.3959999999999999</c:v>
                </c:pt>
                <c:pt idx="18">
                  <c:v>6.0030000000000001</c:v>
                </c:pt>
                <c:pt idx="19">
                  <c:v>5.05</c:v>
                </c:pt>
                <c:pt idx="20">
                  <c:v>6.5039999999999996</c:v>
                </c:pt>
                <c:pt idx="21">
                  <c:v>6.9569999999999999</c:v>
                </c:pt>
                <c:pt idx="22">
                  <c:v>7.4050000000000002</c:v>
                </c:pt>
                <c:pt idx="23">
                  <c:v>9.0210000000000008</c:v>
                </c:pt>
                <c:pt idx="24">
                  <c:v>10.109</c:v>
                </c:pt>
                <c:pt idx="25">
                  <c:v>10.374000000000001</c:v>
                </c:pt>
                <c:pt idx="26">
                  <c:v>7.8209999999999997</c:v>
                </c:pt>
                <c:pt idx="27">
                  <c:v>6.9779999999999998</c:v>
                </c:pt>
                <c:pt idx="28">
                  <c:v>6.9</c:v>
                </c:pt>
                <c:pt idx="29">
                  <c:v>6.3730000000000002</c:v>
                </c:pt>
                <c:pt idx="30">
                  <c:v>9.7579999999999991</c:v>
                </c:pt>
                <c:pt idx="31">
                  <c:v>9.5050000000000008</c:v>
                </c:pt>
                <c:pt idx="32">
                  <c:v>9.58</c:v>
                </c:pt>
                <c:pt idx="33">
                  <c:v>10.388999999999999</c:v>
                </c:pt>
                <c:pt idx="34">
                  <c:v>11.218</c:v>
                </c:pt>
                <c:pt idx="35">
                  <c:v>11.045999999999999</c:v>
                </c:pt>
                <c:pt idx="36">
                  <c:v>11.012</c:v>
                </c:pt>
                <c:pt idx="37">
                  <c:v>10.448</c:v>
                </c:pt>
                <c:pt idx="38">
                  <c:v>12.05</c:v>
                </c:pt>
                <c:pt idx="39">
                  <c:v>7.8979999999999997</c:v>
                </c:pt>
                <c:pt idx="40">
                  <c:v>8.2360000000000007</c:v>
                </c:pt>
                <c:pt idx="41">
                  <c:v>7.2939999999999996</c:v>
                </c:pt>
                <c:pt idx="42">
                  <c:v>10.199</c:v>
                </c:pt>
                <c:pt idx="43">
                  <c:v>10.023999999999999</c:v>
                </c:pt>
                <c:pt idx="44">
                  <c:v>10.541</c:v>
                </c:pt>
                <c:pt idx="45">
                  <c:v>11.718109999999999</c:v>
                </c:pt>
                <c:pt idx="46">
                  <c:v>11.374000000000001</c:v>
                </c:pt>
                <c:pt idx="47">
                  <c:v>12.752000000000001</c:v>
                </c:pt>
                <c:pt idx="48">
                  <c:v>12.047000000000001</c:v>
                </c:pt>
                <c:pt idx="49">
                  <c:v>11.75</c:v>
                </c:pt>
                <c:pt idx="50">
                  <c:v>8.734</c:v>
                </c:pt>
                <c:pt idx="51">
                  <c:v>8.3260000000000005</c:v>
                </c:pt>
                <c:pt idx="52">
                  <c:v>7.9109999999999996</c:v>
                </c:pt>
                <c:pt idx="53">
                  <c:v>8.3940000000000001</c:v>
                </c:pt>
                <c:pt idx="54">
                  <c:v>12.73</c:v>
                </c:pt>
                <c:pt idx="55">
                  <c:v>10.079000000000001</c:v>
                </c:pt>
                <c:pt idx="56">
                  <c:v>10.388</c:v>
                </c:pt>
                <c:pt idx="57">
                  <c:v>10.881500000000001</c:v>
                </c:pt>
                <c:pt idx="58">
                  <c:v>11.375</c:v>
                </c:pt>
                <c:pt idx="59">
                  <c:v>10.941000000000001</c:v>
                </c:pt>
                <c:pt idx="60">
                  <c:v>11.156000000000001</c:v>
                </c:pt>
                <c:pt idx="61">
                  <c:v>11.023999999999999</c:v>
                </c:pt>
                <c:pt idx="62">
                  <c:v>5.9409999999999998</c:v>
                </c:pt>
                <c:pt idx="63">
                  <c:v>7.5750000000000002</c:v>
                </c:pt>
                <c:pt idx="64">
                  <c:v>10.911</c:v>
                </c:pt>
                <c:pt idx="65">
                  <c:v>7.9989999999999997</c:v>
                </c:pt>
                <c:pt idx="66">
                  <c:v>10.428000000000001</c:v>
                </c:pt>
                <c:pt idx="67">
                  <c:v>10.032</c:v>
                </c:pt>
                <c:pt idx="68">
                  <c:v>10.829000000000001</c:v>
                </c:pt>
                <c:pt idx="69">
                  <c:v>11.516999999999999</c:v>
                </c:pt>
                <c:pt idx="70">
                  <c:v>12.234999999999999</c:v>
                </c:pt>
                <c:pt idx="71">
                  <c:v>11.564</c:v>
                </c:pt>
                <c:pt idx="72">
                  <c:v>12.819000000000001</c:v>
                </c:pt>
                <c:pt idx="73">
                  <c:v>13.355</c:v>
                </c:pt>
                <c:pt idx="74">
                  <c:v>11.904</c:v>
                </c:pt>
                <c:pt idx="75">
                  <c:v>10.512</c:v>
                </c:pt>
                <c:pt idx="76">
                  <c:v>9.5079999999999991</c:v>
                </c:pt>
                <c:pt idx="77">
                  <c:v>7.1210000000000004</c:v>
                </c:pt>
                <c:pt idx="78">
                  <c:v>11.725</c:v>
                </c:pt>
                <c:pt idx="79">
                  <c:v>11.244999999999999</c:v>
                </c:pt>
                <c:pt idx="80">
                  <c:v>10.683999999999999</c:v>
                </c:pt>
                <c:pt idx="81">
                  <c:v>11.557</c:v>
                </c:pt>
                <c:pt idx="82">
                  <c:v>11.69</c:v>
                </c:pt>
                <c:pt idx="83">
                  <c:v>12.986000000000001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12.986000000000001</c:v>
                </c:pt>
                <c:pt idx="84">
                  <c:v>12.667590466947315</c:v>
                </c:pt>
                <c:pt idx="85">
                  <c:v>12.815293981829502</c:v>
                </c:pt>
                <c:pt idx="86">
                  <c:v>12.516944670652828</c:v>
                </c:pt>
                <c:pt idx="87">
                  <c:v>12.130245963037915</c:v>
                </c:pt>
                <c:pt idx="88">
                  <c:v>10.619475217023917</c:v>
                </c:pt>
                <c:pt idx="89">
                  <c:v>8.9128138526145673</c:v>
                </c:pt>
                <c:pt idx="90">
                  <c:v>10.894819488814619</c:v>
                </c:pt>
                <c:pt idx="91">
                  <c:v>11.339670030083271</c:v>
                </c:pt>
                <c:pt idx="92">
                  <c:v>10.881033198320315</c:v>
                </c:pt>
                <c:pt idx="93">
                  <c:v>11.694590681740436</c:v>
                </c:pt>
                <c:pt idx="94">
                  <c:v>12.745378049988002</c:v>
                </c:pt>
                <c:pt idx="95">
                  <c:v>12.572563000150923</c:v>
                </c:pt>
                <c:pt idx="96">
                  <c:v>12.840957922049174</c:v>
                </c:pt>
                <c:pt idx="97">
                  <c:v>12.956371825574951</c:v>
                </c:pt>
                <c:pt idx="98">
                  <c:v>12.547175744831934</c:v>
                </c:pt>
                <c:pt idx="99">
                  <c:v>12.077894729991165</c:v>
                </c:pt>
                <c:pt idx="100">
                  <c:v>10.894177802844565</c:v>
                </c:pt>
                <c:pt idx="101">
                  <c:v>9.5605790948133169</c:v>
                </c:pt>
                <c:pt idx="102">
                  <c:v>11.390120991383574</c:v>
                </c:pt>
                <c:pt idx="103">
                  <c:v>11.485855249262093</c:v>
                </c:pt>
                <c:pt idx="104">
                  <c:v>11.415323277585815</c:v>
                </c:pt>
                <c:pt idx="105">
                  <c:v>11.827324616942594</c:v>
                </c:pt>
                <c:pt idx="106">
                  <c:v>12.140755305930581</c:v>
                </c:pt>
                <c:pt idx="107">
                  <c:v>12.38321343234257</c:v>
                </c:pt>
                <c:pt idx="108">
                  <c:v>12.485770051955992</c:v>
                </c:pt>
                <c:pt idx="109">
                  <c:v>12.567386684583983</c:v>
                </c:pt>
                <c:pt idx="110">
                  <c:v>12.33613672285413</c:v>
                </c:pt>
                <c:pt idx="111">
                  <c:v>12.058212945349828</c:v>
                </c:pt>
                <c:pt idx="112">
                  <c:v>11.238503555831114</c:v>
                </c:pt>
                <c:pt idx="113">
                  <c:v>10.248467682307606</c:v>
                </c:pt>
                <c:pt idx="114">
                  <c:v>11.517580417447503</c:v>
                </c:pt>
                <c:pt idx="115">
                  <c:v>11.655330161831928</c:v>
                </c:pt>
                <c:pt idx="116">
                  <c:v>11.515467135340465</c:v>
                </c:pt>
                <c:pt idx="117">
                  <c:v>11.873367894360593</c:v>
                </c:pt>
                <c:pt idx="118">
                  <c:v>12.229392799254033</c:v>
                </c:pt>
                <c:pt idx="119">
                  <c:v>12.290055015350212</c:v>
                </c:pt>
                <c:pt idx="120">
                  <c:v>12.388104529010475</c:v>
                </c:pt>
                <c:pt idx="121">
                  <c:v>12.44586077799279</c:v>
                </c:pt>
                <c:pt idx="122">
                  <c:v>12.265606179360558</c:v>
                </c:pt>
                <c:pt idx="123">
                  <c:v>12.051103108251729</c:v>
                </c:pt>
                <c:pt idx="124">
                  <c:v>11.447571369098997</c:v>
                </c:pt>
                <c:pt idx="125">
                  <c:v>10.712194870310908</c:v>
                </c:pt>
                <c:pt idx="126">
                  <c:v>11.675497324087875</c:v>
                </c:pt>
                <c:pt idx="127">
                  <c:v>11.754773342368866</c:v>
                </c:pt>
                <c:pt idx="128">
                  <c:v>11.679957048046028</c:v>
                </c:pt>
                <c:pt idx="129">
                  <c:v>11.920428392982357</c:v>
                </c:pt>
                <c:pt idx="130">
                  <c:v>12.136407266160409</c:v>
                </c:pt>
                <c:pt idx="131">
                  <c:v>12.212079685115404</c:v>
                </c:pt>
                <c:pt idx="132">
                  <c:v>12.274407454873112</c:v>
                </c:pt>
                <c:pt idx="133">
                  <c:v>12.31544419069523</c:v>
                </c:pt>
                <c:pt idx="134">
                  <c:v>12.192142660105848</c:v>
                </c:pt>
                <c:pt idx="135">
                  <c:v>12.043836074814458</c:v>
                </c:pt>
                <c:pt idx="136">
                  <c:v>11.612426793405501</c:v>
                </c:pt>
                <c:pt idx="137">
                  <c:v>11.074665363617669</c:v>
                </c:pt>
                <c:pt idx="138">
                  <c:v>11.770011519632014</c:v>
                </c:pt>
                <c:pt idx="139">
                  <c:v>11.8332089915297</c:v>
                </c:pt>
                <c:pt idx="140">
                  <c:v>11.771387514403989</c:v>
                </c:pt>
                <c:pt idx="141">
                  <c:v>11.949779185428794</c:v>
                </c:pt>
                <c:pt idx="142">
                  <c:v>12.115742014759643</c:v>
                </c:pt>
                <c:pt idx="143">
                  <c:v>12.160106077760345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12.986000000000001</c:v>
                </c:pt>
                <c:pt idx="84">
                  <c:v>12.667590466947315</c:v>
                </c:pt>
                <c:pt idx="85">
                  <c:v>12.815293981829502</c:v>
                </c:pt>
                <c:pt idx="86">
                  <c:v>12.516944670652828</c:v>
                </c:pt>
                <c:pt idx="87">
                  <c:v>12.130245963037915</c:v>
                </c:pt>
                <c:pt idx="88">
                  <c:v>10.619475217023917</c:v>
                </c:pt>
                <c:pt idx="89">
                  <c:v>8.9128138526145673</c:v>
                </c:pt>
                <c:pt idx="90">
                  <c:v>10.894819488814619</c:v>
                </c:pt>
                <c:pt idx="91">
                  <c:v>11.339670030083271</c:v>
                </c:pt>
                <c:pt idx="92">
                  <c:v>10.881033198320315</c:v>
                </c:pt>
                <c:pt idx="93">
                  <c:v>11.694590681740436</c:v>
                </c:pt>
                <c:pt idx="94">
                  <c:v>12.745378049988002</c:v>
                </c:pt>
                <c:pt idx="95">
                  <c:v>12.572563000150923</c:v>
                </c:pt>
                <c:pt idx="96">
                  <c:v>12.777844108277753</c:v>
                </c:pt>
                <c:pt idx="97">
                  <c:v>12.859838838586873</c:v>
                </c:pt>
                <c:pt idx="98">
                  <c:v>12.421201264297871</c:v>
                </c:pt>
                <c:pt idx="99">
                  <c:v>11.924689318323789</c:v>
                </c:pt>
                <c:pt idx="100">
                  <c:v>10.72658029002212</c:v>
                </c:pt>
                <c:pt idx="101">
                  <c:v>9.3871446730944772</c:v>
                </c:pt>
                <c:pt idx="102">
                  <c:v>11.15143477034662</c:v>
                </c:pt>
                <c:pt idx="103">
                  <c:v>11.21215316564545</c:v>
                </c:pt>
                <c:pt idx="104">
                  <c:v>11.109804843172572</c:v>
                </c:pt>
                <c:pt idx="105">
                  <c:v>11.475352758158133</c:v>
                </c:pt>
                <c:pt idx="106">
                  <c:v>11.74233239640083</c:v>
                </c:pt>
                <c:pt idx="107">
                  <c:v>11.938176483168542</c:v>
                </c:pt>
                <c:pt idx="108">
                  <c:v>11.997251491358535</c:v>
                </c:pt>
                <c:pt idx="109">
                  <c:v>12.034775074880942</c:v>
                </c:pt>
                <c:pt idx="110">
                  <c:v>11.772356152085511</c:v>
                </c:pt>
                <c:pt idx="111">
                  <c:v>11.466226211068852</c:v>
                </c:pt>
                <c:pt idx="112">
                  <c:v>10.647858580643543</c:v>
                </c:pt>
                <c:pt idx="113">
                  <c:v>9.6736355559274774</c:v>
                </c:pt>
                <c:pt idx="114">
                  <c:v>10.830015641458676</c:v>
                </c:pt>
                <c:pt idx="115">
                  <c:v>10.916621710591421</c:v>
                </c:pt>
                <c:pt idx="116">
                  <c:v>10.742320794236107</c:v>
                </c:pt>
                <c:pt idx="117">
                  <c:v>11.030635879334138</c:v>
                </c:pt>
                <c:pt idx="118">
                  <c:v>11.313472194072357</c:v>
                </c:pt>
                <c:pt idx="119">
                  <c:v>11.320436020580534</c:v>
                </c:pt>
                <c:pt idx="120">
                  <c:v>11.360173163745429</c:v>
                </c:pt>
                <c:pt idx="121">
                  <c:v>11.361252627591501</c:v>
                </c:pt>
                <c:pt idx="122">
                  <c:v>11.144520079526293</c:v>
                </c:pt>
                <c:pt idx="123">
                  <c:v>10.897290011854391</c:v>
                </c:pt>
                <c:pt idx="124">
                  <c:v>10.30076377987475</c:v>
                </c:pt>
                <c:pt idx="125">
                  <c:v>9.5905665896081551</c:v>
                </c:pt>
                <c:pt idx="126">
                  <c:v>10.399031125817707</c:v>
                </c:pt>
                <c:pt idx="127">
                  <c:v>10.414167945142744</c:v>
                </c:pt>
                <c:pt idx="128">
                  <c:v>10.291629128763983</c:v>
                </c:pt>
                <c:pt idx="129">
                  <c:v>10.444877615817033</c:v>
                </c:pt>
                <c:pt idx="130">
                  <c:v>10.57315747785524</c:v>
                </c:pt>
                <c:pt idx="131">
                  <c:v>10.576453192231538</c:v>
                </c:pt>
                <c:pt idx="132">
                  <c:v>10.56619113210386</c:v>
                </c:pt>
                <c:pt idx="133">
                  <c:v>10.535663205850664</c:v>
                </c:pt>
                <c:pt idx="134">
                  <c:v>10.36362891096814</c:v>
                </c:pt>
                <c:pt idx="135">
                  <c:v>10.170409316776748</c:v>
                </c:pt>
                <c:pt idx="136">
                  <c:v>9.7400040326107575</c:v>
                </c:pt>
                <c:pt idx="137">
                  <c:v>9.2245804409218692</c:v>
                </c:pt>
                <c:pt idx="138">
                  <c:v>9.7338902287886349</c:v>
                </c:pt>
                <c:pt idx="139">
                  <c:v>9.714389620939313</c:v>
                </c:pt>
                <c:pt idx="140">
                  <c:v>9.5907480618906504</c:v>
                </c:pt>
                <c:pt idx="141">
                  <c:v>9.6605139280051624</c:v>
                </c:pt>
                <c:pt idx="142">
                  <c:v>9.7163969026305477</c:v>
                </c:pt>
                <c:pt idx="143">
                  <c:v>9.6717318012328182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12.986000000000001</c:v>
                </c:pt>
                <c:pt idx="84">
                  <c:v>12.667590466947315</c:v>
                </c:pt>
                <c:pt idx="85">
                  <c:v>12.815293981829502</c:v>
                </c:pt>
                <c:pt idx="86">
                  <c:v>12.516944670652828</c:v>
                </c:pt>
                <c:pt idx="87">
                  <c:v>12.130245963037915</c:v>
                </c:pt>
                <c:pt idx="88">
                  <c:v>10.619475217023917</c:v>
                </c:pt>
                <c:pt idx="89">
                  <c:v>8.9128138526145673</c:v>
                </c:pt>
                <c:pt idx="90">
                  <c:v>10.894819488814619</c:v>
                </c:pt>
                <c:pt idx="91">
                  <c:v>11.339670030083271</c:v>
                </c:pt>
                <c:pt idx="92">
                  <c:v>10.881033198320315</c:v>
                </c:pt>
                <c:pt idx="93">
                  <c:v>11.694590681740436</c:v>
                </c:pt>
                <c:pt idx="94">
                  <c:v>12.745378049988002</c:v>
                </c:pt>
                <c:pt idx="95">
                  <c:v>12.572563000150923</c:v>
                </c:pt>
                <c:pt idx="96">
                  <c:v>12.904071735820596</c:v>
                </c:pt>
                <c:pt idx="97">
                  <c:v>13.05290481256303</c:v>
                </c:pt>
                <c:pt idx="98">
                  <c:v>12.673150225365998</c:v>
                </c:pt>
                <c:pt idx="99">
                  <c:v>12.231100141658541</c:v>
                </c:pt>
                <c:pt idx="100">
                  <c:v>11.06177531566701</c:v>
                </c:pt>
                <c:pt idx="101">
                  <c:v>9.7340135165321566</c:v>
                </c:pt>
                <c:pt idx="102">
                  <c:v>11.628807212420528</c:v>
                </c:pt>
                <c:pt idx="103">
                  <c:v>11.759557332878735</c:v>
                </c:pt>
                <c:pt idx="104">
                  <c:v>11.720841711999057</c:v>
                </c:pt>
                <c:pt idx="105">
                  <c:v>12.179296475727055</c:v>
                </c:pt>
                <c:pt idx="106">
                  <c:v>12.539178215460332</c:v>
                </c:pt>
                <c:pt idx="107">
                  <c:v>12.828250381516598</c:v>
                </c:pt>
                <c:pt idx="108">
                  <c:v>12.974288612553449</c:v>
                </c:pt>
                <c:pt idx="109">
                  <c:v>13.099998294287024</c:v>
                </c:pt>
                <c:pt idx="110">
                  <c:v>12.89991729362275</c:v>
                </c:pt>
                <c:pt idx="111">
                  <c:v>12.650199679630804</c:v>
                </c:pt>
                <c:pt idx="112">
                  <c:v>11.829148531018685</c:v>
                </c:pt>
                <c:pt idx="113">
                  <c:v>10.823299808687734</c:v>
                </c:pt>
                <c:pt idx="114">
                  <c:v>12.20514519343633</c:v>
                </c:pt>
                <c:pt idx="115">
                  <c:v>12.394038613072436</c:v>
                </c:pt>
                <c:pt idx="116">
                  <c:v>12.288613476444823</c:v>
                </c:pt>
                <c:pt idx="117">
                  <c:v>12.716099909387047</c:v>
                </c:pt>
                <c:pt idx="118">
                  <c:v>13.145313404435708</c:v>
                </c:pt>
                <c:pt idx="119">
                  <c:v>13.259674010119891</c:v>
                </c:pt>
                <c:pt idx="120">
                  <c:v>13.41603589427552</c:v>
                </c:pt>
                <c:pt idx="121">
                  <c:v>13.530468928394079</c:v>
                </c:pt>
                <c:pt idx="122">
                  <c:v>13.386692279194824</c:v>
                </c:pt>
                <c:pt idx="123">
                  <c:v>13.204916204649066</c:v>
                </c:pt>
                <c:pt idx="124">
                  <c:v>12.594378958323244</c:v>
                </c:pt>
                <c:pt idx="125">
                  <c:v>11.833823151013661</c:v>
                </c:pt>
                <c:pt idx="126">
                  <c:v>12.951963522358042</c:v>
                </c:pt>
                <c:pt idx="127">
                  <c:v>13.095378739594988</c:v>
                </c:pt>
                <c:pt idx="128">
                  <c:v>13.068284967328072</c:v>
                </c:pt>
                <c:pt idx="129">
                  <c:v>13.395979170147681</c:v>
                </c:pt>
                <c:pt idx="130">
                  <c:v>13.699657054465579</c:v>
                </c:pt>
                <c:pt idx="131">
                  <c:v>13.847706177999269</c:v>
                </c:pt>
                <c:pt idx="132">
                  <c:v>13.982623777642363</c:v>
                </c:pt>
                <c:pt idx="133">
                  <c:v>14.095225175539795</c:v>
                </c:pt>
                <c:pt idx="134">
                  <c:v>14.020656409243555</c:v>
                </c:pt>
                <c:pt idx="135">
                  <c:v>13.917262832852167</c:v>
                </c:pt>
                <c:pt idx="136">
                  <c:v>13.484849554200244</c:v>
                </c:pt>
                <c:pt idx="137">
                  <c:v>12.924750286313468</c:v>
                </c:pt>
                <c:pt idx="138">
                  <c:v>13.806132810475393</c:v>
                </c:pt>
                <c:pt idx="139">
                  <c:v>13.952028362120087</c:v>
                </c:pt>
                <c:pt idx="140">
                  <c:v>13.952026966917327</c:v>
                </c:pt>
                <c:pt idx="141">
                  <c:v>14.239044442852425</c:v>
                </c:pt>
                <c:pt idx="142">
                  <c:v>14.515087126888739</c:v>
                </c:pt>
                <c:pt idx="143">
                  <c:v>14.648480354287871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91040"/>
        <c:axId val="93592960"/>
      </c:scatterChart>
      <c:valAx>
        <c:axId val="93591040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93592960"/>
        <c:crosses val="autoZero"/>
        <c:crossBetween val="midCat"/>
        <c:majorUnit val="732"/>
      </c:valAx>
      <c:valAx>
        <c:axId val="93592960"/>
        <c:scaling>
          <c:orientation val="minMax"/>
          <c:min val="4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93591040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20</xdr:row>
      <xdr:rowOff>133350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13</xdr:col>
      <xdr:colOff>0</xdr:colOff>
      <xdr:row>14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457200</xdr:colOff>
      <xdr:row>106</xdr:row>
      <xdr:rowOff>152400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8" customWidth="1"/>
    <col min="3" max="16384" width="11.42578125" style="8"/>
  </cols>
  <sheetData>
    <row r="2" spans="2:3" x14ac:dyDescent="0.25">
      <c r="B2" s="8" t="s">
        <v>78</v>
      </c>
    </row>
    <row r="4" spans="2:3" x14ac:dyDescent="0.25">
      <c r="B4" s="8" t="s">
        <v>82</v>
      </c>
    </row>
    <row r="5" spans="2:3" x14ac:dyDescent="0.25">
      <c r="C5" s="9" t="s">
        <v>77</v>
      </c>
    </row>
    <row r="6" spans="2:3" x14ac:dyDescent="0.25">
      <c r="B6" s="8" t="s">
        <v>83</v>
      </c>
    </row>
    <row r="7" spans="2:3" x14ac:dyDescent="0.25">
      <c r="C7" s="9" t="s">
        <v>84</v>
      </c>
    </row>
    <row r="8" spans="2:3" x14ac:dyDescent="0.25">
      <c r="C8" s="9" t="s">
        <v>79</v>
      </c>
    </row>
    <row r="9" spans="2:3" x14ac:dyDescent="0.25">
      <c r="B9" s="8" t="s">
        <v>85</v>
      </c>
    </row>
    <row r="10" spans="2:3" x14ac:dyDescent="0.25">
      <c r="C10" s="9" t="s">
        <v>80</v>
      </c>
    </row>
    <row r="11" spans="2:3" x14ac:dyDescent="0.25">
      <c r="C11" s="9" t="s">
        <v>81</v>
      </c>
    </row>
    <row r="12" spans="2:3" x14ac:dyDescent="0.25">
      <c r="C12" s="9" t="s">
        <v>86</v>
      </c>
    </row>
    <row r="13" spans="2:3" x14ac:dyDescent="0.25">
      <c r="C13" s="9" t="s">
        <v>87</v>
      </c>
    </row>
    <row r="14" spans="2:3" x14ac:dyDescent="0.25">
      <c r="B14" s="8" t="s">
        <v>89</v>
      </c>
    </row>
    <row r="15" spans="2:3" x14ac:dyDescent="0.25">
      <c r="C15" s="9" t="s">
        <v>88</v>
      </c>
    </row>
    <row r="16" spans="2:3" x14ac:dyDescent="0.25">
      <c r="C16" s="9" t="s">
        <v>90</v>
      </c>
    </row>
    <row r="17" spans="2:3" x14ac:dyDescent="0.25">
      <c r="B17" s="8" t="s">
        <v>91</v>
      </c>
    </row>
    <row r="18" spans="2:3" x14ac:dyDescent="0.25">
      <c r="C18" s="9" t="s">
        <v>92</v>
      </c>
    </row>
    <row r="19" spans="2:3" x14ac:dyDescent="0.25">
      <c r="C19" s="9" t="s">
        <v>93</v>
      </c>
    </row>
    <row r="20" spans="2:3" x14ac:dyDescent="0.25">
      <c r="C20" s="9" t="s">
        <v>94</v>
      </c>
    </row>
    <row r="21" spans="2:3" x14ac:dyDescent="0.25">
      <c r="C21" s="9" t="s">
        <v>76</v>
      </c>
    </row>
    <row r="22" spans="2:3" x14ac:dyDescent="0.25">
      <c r="B22" s="8" t="s">
        <v>95</v>
      </c>
    </row>
    <row r="23" spans="2:3" x14ac:dyDescent="0.25">
      <c r="C23" s="9" t="s">
        <v>97</v>
      </c>
    </row>
    <row r="24" spans="2:3" x14ac:dyDescent="0.25">
      <c r="C24" s="9" t="s">
        <v>98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91" display="Proyecciones de corto y mediano plazo: escenarios base, pesimista y optimista"/>
    <hyperlink ref="C24" location="proyecciones!I9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90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67</v>
      </c>
    </row>
    <row r="4" spans="8:15" x14ac:dyDescent="0.2">
      <c r="H4" s="1" t="s">
        <v>58</v>
      </c>
      <c r="I4" s="1" t="s">
        <v>59</v>
      </c>
    </row>
    <row r="5" spans="8:15" x14ac:dyDescent="0.2">
      <c r="H5" s="10">
        <v>38718</v>
      </c>
      <c r="I5" s="1">
        <v>6.6509999999999998</v>
      </c>
      <c r="J5" s="4"/>
      <c r="L5" s="1" t="s">
        <v>57</v>
      </c>
    </row>
    <row r="6" spans="8:15" x14ac:dyDescent="0.2">
      <c r="H6" s="10">
        <v>38749</v>
      </c>
      <c r="I6" s="1">
        <v>7.4290000000000003</v>
      </c>
      <c r="J6" s="4"/>
      <c r="L6" s="1" t="s">
        <v>57</v>
      </c>
      <c r="N6" s="11"/>
    </row>
    <row r="7" spans="8:15" x14ac:dyDescent="0.2">
      <c r="H7" s="10">
        <v>38777</v>
      </c>
      <c r="I7" s="1">
        <v>6.9249999999999998</v>
      </c>
      <c r="L7" s="1" t="s">
        <v>57</v>
      </c>
      <c r="N7" s="11"/>
      <c r="O7" s="1" t="s">
        <v>57</v>
      </c>
    </row>
    <row r="8" spans="8:15" x14ac:dyDescent="0.2">
      <c r="H8" s="10">
        <v>38808</v>
      </c>
      <c r="I8" s="1">
        <v>6.9249999999999998</v>
      </c>
      <c r="L8" s="10" t="s">
        <v>57</v>
      </c>
      <c r="N8" s="11"/>
      <c r="O8" s="1" t="s">
        <v>57</v>
      </c>
    </row>
    <row r="9" spans="8:15" x14ac:dyDescent="0.2">
      <c r="H9" s="10">
        <v>38838</v>
      </c>
      <c r="I9" s="1">
        <v>4.4130000000000003</v>
      </c>
      <c r="L9" s="10" t="s">
        <v>57</v>
      </c>
      <c r="N9" s="11"/>
      <c r="O9" s="1" t="s">
        <v>57</v>
      </c>
    </row>
    <row r="10" spans="8:15" x14ac:dyDescent="0.2">
      <c r="H10" s="10">
        <v>38869</v>
      </c>
      <c r="I10" s="1">
        <v>4.9210000000000003</v>
      </c>
      <c r="L10" s="10" t="s">
        <v>57</v>
      </c>
      <c r="N10" s="11"/>
      <c r="O10" s="1" t="s">
        <v>57</v>
      </c>
    </row>
    <row r="11" spans="8:15" x14ac:dyDescent="0.2">
      <c r="H11" s="10">
        <v>38899</v>
      </c>
      <c r="I11" s="1">
        <v>5.4290000000000003</v>
      </c>
      <c r="L11" s="10" t="s">
        <v>57</v>
      </c>
      <c r="N11" s="11"/>
      <c r="O11" s="1" t="s">
        <v>57</v>
      </c>
    </row>
    <row r="12" spans="8:15" x14ac:dyDescent="0.2">
      <c r="H12" s="10">
        <v>38930</v>
      </c>
      <c r="I12" s="1">
        <v>5.867</v>
      </c>
      <c r="L12" s="10" t="s">
        <v>57</v>
      </c>
      <c r="N12" s="12"/>
      <c r="O12" s="1" t="s">
        <v>57</v>
      </c>
    </row>
    <row r="13" spans="8:15" x14ac:dyDescent="0.2">
      <c r="H13" s="10">
        <v>38961</v>
      </c>
      <c r="I13" s="1">
        <v>5.4930000000000003</v>
      </c>
      <c r="L13" s="10" t="s">
        <v>57</v>
      </c>
      <c r="N13" s="11"/>
      <c r="O13" s="1" t="s">
        <v>57</v>
      </c>
    </row>
    <row r="14" spans="8:15" x14ac:dyDescent="0.2">
      <c r="H14" s="10">
        <v>38991</v>
      </c>
      <c r="I14" s="1">
        <v>7.0149999999999997</v>
      </c>
      <c r="L14" s="1" t="s">
        <v>57</v>
      </c>
      <c r="N14" s="11"/>
      <c r="O14" s="1" t="s">
        <v>57</v>
      </c>
    </row>
    <row r="15" spans="8:15" x14ac:dyDescent="0.2">
      <c r="H15" s="10">
        <v>39022</v>
      </c>
      <c r="I15" s="1">
        <v>9.1890000000000001</v>
      </c>
      <c r="L15" s="1" t="s">
        <v>57</v>
      </c>
      <c r="N15" s="11"/>
      <c r="O15" s="1" t="s">
        <v>57</v>
      </c>
    </row>
    <row r="16" spans="8:15" x14ac:dyDescent="0.2">
      <c r="H16" s="10">
        <v>39052</v>
      </c>
      <c r="I16" s="1">
        <v>8.7379999999999995</v>
      </c>
      <c r="L16" s="1" t="s">
        <v>57</v>
      </c>
      <c r="N16" s="11"/>
      <c r="O16" s="1" t="s">
        <v>57</v>
      </c>
    </row>
    <row r="17" spans="8:15" x14ac:dyDescent="0.2">
      <c r="H17" s="10">
        <v>39083</v>
      </c>
      <c r="I17" s="1">
        <v>8.5869999999999997</v>
      </c>
      <c r="L17" s="1" t="s">
        <v>57</v>
      </c>
      <c r="N17" s="11"/>
      <c r="O17" s="1" t="s">
        <v>57</v>
      </c>
    </row>
    <row r="18" spans="8:15" x14ac:dyDescent="0.2">
      <c r="H18" s="10">
        <v>39114</v>
      </c>
      <c r="I18" s="1">
        <v>7.9820000000000002</v>
      </c>
      <c r="L18" s="1" t="s">
        <v>57</v>
      </c>
      <c r="N18" s="11"/>
      <c r="O18" s="1" t="s">
        <v>57</v>
      </c>
    </row>
    <row r="19" spans="8:15" x14ac:dyDescent="0.2">
      <c r="H19" s="10">
        <v>39142</v>
      </c>
      <c r="I19" s="1">
        <v>7.0949999999999998</v>
      </c>
      <c r="L19" s="1" t="s">
        <v>57</v>
      </c>
      <c r="N19" s="11"/>
      <c r="O19" s="1" t="s">
        <v>57</v>
      </c>
    </row>
    <row r="20" spans="8:15" x14ac:dyDescent="0.2">
      <c r="H20" s="10">
        <v>39173</v>
      </c>
      <c r="I20" s="1">
        <v>5.3630000000000004</v>
      </c>
      <c r="L20" s="1" t="s">
        <v>57</v>
      </c>
      <c r="N20" s="11"/>
      <c r="O20" s="1" t="s">
        <v>57</v>
      </c>
    </row>
    <row r="21" spans="8:15" x14ac:dyDescent="0.2">
      <c r="H21" s="10">
        <v>39203</v>
      </c>
      <c r="I21" s="1">
        <v>5.69</v>
      </c>
      <c r="L21" s="1" t="s">
        <v>57</v>
      </c>
      <c r="N21" s="11"/>
      <c r="O21" s="1" t="s">
        <v>57</v>
      </c>
    </row>
    <row r="22" spans="8:15" x14ac:dyDescent="0.2">
      <c r="H22" s="10">
        <v>39234</v>
      </c>
      <c r="I22" s="1">
        <v>5.3959999999999999</v>
      </c>
      <c r="L22" s="1" t="s">
        <v>57</v>
      </c>
      <c r="N22" s="12"/>
      <c r="O22" s="1" t="s">
        <v>57</v>
      </c>
    </row>
    <row r="23" spans="8:15" x14ac:dyDescent="0.2">
      <c r="H23" s="10">
        <v>39264</v>
      </c>
      <c r="I23" s="1">
        <v>6.0030000000000001</v>
      </c>
      <c r="L23" s="1" t="s">
        <v>57</v>
      </c>
      <c r="N23" s="11"/>
      <c r="O23" s="1" t="s">
        <v>57</v>
      </c>
    </row>
    <row r="24" spans="8:15" x14ac:dyDescent="0.2">
      <c r="H24" s="10">
        <v>39295</v>
      </c>
      <c r="I24" s="1">
        <v>5.05</v>
      </c>
      <c r="L24" s="1" t="s">
        <v>57</v>
      </c>
      <c r="N24" s="12"/>
      <c r="O24" s="1" t="s">
        <v>57</v>
      </c>
    </row>
    <row r="25" spans="8:15" x14ac:dyDescent="0.2">
      <c r="H25" s="10">
        <v>39326</v>
      </c>
      <c r="I25" s="1">
        <v>6.5039999999999996</v>
      </c>
      <c r="L25" s="1" t="s">
        <v>57</v>
      </c>
      <c r="N25" s="11"/>
      <c r="O25" s="1" t="s">
        <v>57</v>
      </c>
    </row>
    <row r="26" spans="8:15" x14ac:dyDescent="0.2">
      <c r="H26" s="10">
        <v>39356</v>
      </c>
      <c r="I26" s="1">
        <v>6.9569999999999999</v>
      </c>
      <c r="L26" s="1" t="s">
        <v>57</v>
      </c>
      <c r="N26" s="11"/>
      <c r="O26" s="1" t="s">
        <v>57</v>
      </c>
    </row>
    <row r="27" spans="8:15" x14ac:dyDescent="0.2">
      <c r="H27" s="10">
        <v>39387</v>
      </c>
      <c r="I27" s="1">
        <v>7.4050000000000002</v>
      </c>
      <c r="L27" s="1" t="s">
        <v>57</v>
      </c>
      <c r="N27" s="11"/>
      <c r="O27" s="1" t="s">
        <v>57</v>
      </c>
    </row>
    <row r="28" spans="8:15" x14ac:dyDescent="0.2">
      <c r="H28" s="10">
        <v>39417</v>
      </c>
      <c r="I28" s="1">
        <v>9.0210000000000008</v>
      </c>
      <c r="L28" s="1" t="s">
        <v>57</v>
      </c>
      <c r="N28" s="11"/>
      <c r="O28" s="1" t="s">
        <v>57</v>
      </c>
    </row>
    <row r="29" spans="8:15" x14ac:dyDescent="0.2">
      <c r="H29" s="10">
        <v>39448</v>
      </c>
      <c r="I29" s="1">
        <v>10.109</v>
      </c>
      <c r="L29" s="1" t="s">
        <v>57</v>
      </c>
      <c r="N29" s="11"/>
      <c r="O29" s="1" t="s">
        <v>57</v>
      </c>
    </row>
    <row r="30" spans="8:15" x14ac:dyDescent="0.2">
      <c r="H30" s="10">
        <v>39479</v>
      </c>
      <c r="I30" s="1">
        <v>10.374000000000001</v>
      </c>
      <c r="L30" s="1" t="s">
        <v>57</v>
      </c>
      <c r="N30" s="11"/>
      <c r="O30" s="1" t="s">
        <v>57</v>
      </c>
    </row>
    <row r="31" spans="8:15" x14ac:dyDescent="0.2">
      <c r="H31" s="10">
        <v>39508</v>
      </c>
      <c r="I31" s="1">
        <v>7.8209999999999997</v>
      </c>
      <c r="L31" s="1" t="s">
        <v>57</v>
      </c>
      <c r="N31" s="11"/>
      <c r="O31" s="1" t="s">
        <v>57</v>
      </c>
    </row>
    <row r="32" spans="8:15" x14ac:dyDescent="0.2">
      <c r="H32" s="10">
        <v>39539</v>
      </c>
      <c r="I32" s="1">
        <v>6.9779999999999998</v>
      </c>
      <c r="L32" s="1" t="s">
        <v>57</v>
      </c>
      <c r="N32" s="11"/>
      <c r="O32" s="1" t="s">
        <v>57</v>
      </c>
    </row>
    <row r="33" spans="8:15" x14ac:dyDescent="0.2">
      <c r="H33" s="10">
        <v>39569</v>
      </c>
      <c r="I33" s="1">
        <v>6.9</v>
      </c>
      <c r="L33" s="1" t="s">
        <v>57</v>
      </c>
      <c r="N33" s="11"/>
      <c r="O33" s="1" t="s">
        <v>57</v>
      </c>
    </row>
    <row r="34" spans="8:15" x14ac:dyDescent="0.2">
      <c r="H34" s="10">
        <v>39600</v>
      </c>
      <c r="I34" s="1">
        <v>6.3730000000000002</v>
      </c>
      <c r="L34" s="1" t="s">
        <v>57</v>
      </c>
      <c r="N34" s="11"/>
      <c r="O34" s="1" t="s">
        <v>57</v>
      </c>
    </row>
    <row r="35" spans="8:15" x14ac:dyDescent="0.2">
      <c r="H35" s="10">
        <v>39630</v>
      </c>
      <c r="I35" s="1">
        <v>9.7579999999999991</v>
      </c>
      <c r="L35" s="1" t="s">
        <v>57</v>
      </c>
      <c r="N35" s="12"/>
      <c r="O35" s="1" t="s">
        <v>57</v>
      </c>
    </row>
    <row r="36" spans="8:15" x14ac:dyDescent="0.2">
      <c r="H36" s="10">
        <v>39661</v>
      </c>
      <c r="I36" s="1">
        <v>9.5050000000000008</v>
      </c>
      <c r="L36" s="1" t="s">
        <v>57</v>
      </c>
      <c r="N36" s="11"/>
      <c r="O36" s="1" t="s">
        <v>57</v>
      </c>
    </row>
    <row r="37" spans="8:15" x14ac:dyDescent="0.2">
      <c r="H37" s="10">
        <v>39692</v>
      </c>
      <c r="I37" s="1">
        <v>9.58</v>
      </c>
      <c r="L37" s="1" t="s">
        <v>57</v>
      </c>
      <c r="N37" s="11"/>
      <c r="O37" s="1" t="s">
        <v>57</v>
      </c>
    </row>
    <row r="38" spans="8:15" x14ac:dyDescent="0.2">
      <c r="H38" s="10">
        <v>39722</v>
      </c>
      <c r="I38" s="1">
        <v>10.388999999999999</v>
      </c>
      <c r="L38" s="1" t="s">
        <v>57</v>
      </c>
      <c r="N38" s="11"/>
      <c r="O38" s="1" t="s">
        <v>57</v>
      </c>
    </row>
    <row r="39" spans="8:15" x14ac:dyDescent="0.2">
      <c r="H39" s="10">
        <v>39753</v>
      </c>
      <c r="I39" s="1">
        <v>11.218</v>
      </c>
      <c r="L39" s="1" t="s">
        <v>57</v>
      </c>
      <c r="N39" s="11"/>
      <c r="O39" s="1" t="s">
        <v>57</v>
      </c>
    </row>
    <row r="40" spans="8:15" x14ac:dyDescent="0.2">
      <c r="H40" s="10">
        <v>39783</v>
      </c>
      <c r="I40" s="1">
        <v>11.045999999999999</v>
      </c>
      <c r="L40" s="1" t="s">
        <v>57</v>
      </c>
      <c r="N40" s="11"/>
      <c r="O40" s="1" t="s">
        <v>57</v>
      </c>
    </row>
    <row r="41" spans="8:15" x14ac:dyDescent="0.2">
      <c r="H41" s="10">
        <v>39814</v>
      </c>
      <c r="I41" s="1">
        <v>11.012</v>
      </c>
      <c r="L41" s="1" t="s">
        <v>57</v>
      </c>
      <c r="N41" s="11"/>
      <c r="O41" s="1" t="s">
        <v>57</v>
      </c>
    </row>
    <row r="42" spans="8:15" x14ac:dyDescent="0.2">
      <c r="H42" s="10">
        <v>39845</v>
      </c>
      <c r="I42" s="1">
        <v>10.448</v>
      </c>
      <c r="L42" s="1" t="s">
        <v>57</v>
      </c>
      <c r="N42" s="11"/>
      <c r="O42" s="1" t="s">
        <v>57</v>
      </c>
    </row>
    <row r="43" spans="8:15" x14ac:dyDescent="0.2">
      <c r="H43" s="10">
        <v>39873</v>
      </c>
      <c r="I43" s="1">
        <v>12.05</v>
      </c>
      <c r="L43" s="1" t="s">
        <v>57</v>
      </c>
      <c r="N43" s="11"/>
      <c r="O43" s="1" t="s">
        <v>57</v>
      </c>
    </row>
    <row r="44" spans="8:15" x14ac:dyDescent="0.2">
      <c r="H44" s="10">
        <v>39904</v>
      </c>
      <c r="I44" s="1">
        <v>7.8979999999999997</v>
      </c>
      <c r="L44" s="1" t="s">
        <v>57</v>
      </c>
      <c r="N44" s="11"/>
      <c r="O44" s="1" t="s">
        <v>57</v>
      </c>
    </row>
    <row r="45" spans="8:15" x14ac:dyDescent="0.2">
      <c r="H45" s="10">
        <v>39934</v>
      </c>
      <c r="I45" s="1">
        <v>8.2360000000000007</v>
      </c>
      <c r="L45" s="1" t="s">
        <v>57</v>
      </c>
      <c r="N45" s="11"/>
      <c r="O45" s="1" t="s">
        <v>57</v>
      </c>
    </row>
    <row r="46" spans="8:15" x14ac:dyDescent="0.2">
      <c r="H46" s="10">
        <v>39965</v>
      </c>
      <c r="I46" s="1">
        <v>7.2939999999999996</v>
      </c>
      <c r="L46" s="1" t="s">
        <v>57</v>
      </c>
      <c r="N46" s="11"/>
      <c r="O46" s="1" t="s">
        <v>57</v>
      </c>
    </row>
    <row r="47" spans="8:15" x14ac:dyDescent="0.2">
      <c r="H47" s="10">
        <v>39995</v>
      </c>
      <c r="I47" s="1">
        <v>10.199</v>
      </c>
      <c r="L47" s="1" t="s">
        <v>57</v>
      </c>
      <c r="N47" s="11"/>
      <c r="O47" s="1" t="s">
        <v>57</v>
      </c>
    </row>
    <row r="48" spans="8:15" x14ac:dyDescent="0.2">
      <c r="H48" s="10">
        <v>40026</v>
      </c>
      <c r="I48" s="1">
        <v>10.023999999999999</v>
      </c>
      <c r="L48" s="1" t="s">
        <v>57</v>
      </c>
      <c r="N48" s="11"/>
      <c r="O48" s="1" t="s">
        <v>57</v>
      </c>
    </row>
    <row r="49" spans="8:15" x14ac:dyDescent="0.2">
      <c r="H49" s="10">
        <v>40057</v>
      </c>
      <c r="I49" s="1">
        <v>10.541</v>
      </c>
      <c r="L49" s="1" t="s">
        <v>57</v>
      </c>
      <c r="N49" s="11"/>
      <c r="O49" s="1" t="s">
        <v>57</v>
      </c>
    </row>
    <row r="50" spans="8:15" x14ac:dyDescent="0.2">
      <c r="H50" s="10">
        <v>40087</v>
      </c>
      <c r="I50" s="1">
        <v>11.718109999999999</v>
      </c>
      <c r="L50" s="1" t="s">
        <v>57</v>
      </c>
      <c r="N50" s="11"/>
      <c r="O50" s="1" t="s">
        <v>57</v>
      </c>
    </row>
    <row r="51" spans="8:15" x14ac:dyDescent="0.2">
      <c r="H51" s="10">
        <v>40118</v>
      </c>
      <c r="I51" s="1">
        <v>11.374000000000001</v>
      </c>
      <c r="L51" s="1" t="s">
        <v>57</v>
      </c>
      <c r="N51" s="11"/>
      <c r="O51" s="1" t="s">
        <v>57</v>
      </c>
    </row>
    <row r="52" spans="8:15" x14ac:dyDescent="0.2">
      <c r="H52" s="10">
        <v>40148</v>
      </c>
      <c r="I52" s="1">
        <v>12.752000000000001</v>
      </c>
      <c r="L52" s="1" t="s">
        <v>57</v>
      </c>
      <c r="N52" s="11"/>
      <c r="O52" s="1" t="s">
        <v>57</v>
      </c>
    </row>
    <row r="53" spans="8:15" x14ac:dyDescent="0.2">
      <c r="H53" s="10">
        <v>40179</v>
      </c>
      <c r="I53" s="1">
        <v>12.047000000000001</v>
      </c>
      <c r="L53" s="1" t="s">
        <v>57</v>
      </c>
      <c r="N53" s="11"/>
      <c r="O53" s="1" t="s">
        <v>57</v>
      </c>
    </row>
    <row r="54" spans="8:15" x14ac:dyDescent="0.2">
      <c r="H54" s="10">
        <v>40210</v>
      </c>
      <c r="I54" s="1">
        <v>11.75</v>
      </c>
      <c r="L54" s="1" t="s">
        <v>57</v>
      </c>
      <c r="N54" s="11"/>
      <c r="O54" s="1" t="s">
        <v>57</v>
      </c>
    </row>
    <row r="55" spans="8:15" x14ac:dyDescent="0.2">
      <c r="H55" s="10">
        <v>40238</v>
      </c>
      <c r="I55" s="1">
        <v>8.734</v>
      </c>
      <c r="L55" s="1" t="s">
        <v>57</v>
      </c>
      <c r="N55" s="11"/>
      <c r="O55" s="1" t="s">
        <v>57</v>
      </c>
    </row>
    <row r="56" spans="8:15" x14ac:dyDescent="0.2">
      <c r="H56" s="10">
        <v>40269</v>
      </c>
      <c r="I56" s="1">
        <v>8.3260000000000005</v>
      </c>
      <c r="L56" s="1" t="s">
        <v>57</v>
      </c>
      <c r="N56" s="11"/>
      <c r="O56" s="1" t="s">
        <v>57</v>
      </c>
    </row>
    <row r="57" spans="8:15" x14ac:dyDescent="0.2">
      <c r="H57" s="10">
        <v>40299</v>
      </c>
      <c r="I57" s="1">
        <v>7.9109999999999996</v>
      </c>
      <c r="L57" s="1" t="s">
        <v>57</v>
      </c>
      <c r="N57" s="12"/>
      <c r="O57" s="1" t="s">
        <v>57</v>
      </c>
    </row>
    <row r="58" spans="8:15" x14ac:dyDescent="0.2">
      <c r="H58" s="10">
        <v>40330</v>
      </c>
      <c r="I58" s="1">
        <v>8.3940000000000001</v>
      </c>
      <c r="L58" s="1" t="s">
        <v>57</v>
      </c>
      <c r="N58" s="11"/>
      <c r="O58" s="1" t="s">
        <v>57</v>
      </c>
    </row>
    <row r="59" spans="8:15" x14ac:dyDescent="0.2">
      <c r="H59" s="10">
        <v>40360</v>
      </c>
      <c r="I59" s="1">
        <v>12.73</v>
      </c>
      <c r="L59" s="1" t="s">
        <v>57</v>
      </c>
      <c r="N59" s="11"/>
      <c r="O59" s="1" t="s">
        <v>57</v>
      </c>
    </row>
    <row r="60" spans="8:15" x14ac:dyDescent="0.2">
      <c r="H60" s="10">
        <v>40391</v>
      </c>
      <c r="I60" s="1">
        <v>10.079000000000001</v>
      </c>
      <c r="L60" s="1" t="s">
        <v>57</v>
      </c>
      <c r="N60" s="11"/>
      <c r="O60" s="1" t="s">
        <v>57</v>
      </c>
    </row>
    <row r="61" spans="8:15" x14ac:dyDescent="0.2">
      <c r="H61" s="10">
        <v>40422</v>
      </c>
      <c r="I61" s="1">
        <v>10.388</v>
      </c>
      <c r="L61" s="1" t="s">
        <v>57</v>
      </c>
      <c r="N61" s="11"/>
      <c r="O61" s="1" t="s">
        <v>57</v>
      </c>
    </row>
    <row r="62" spans="8:15" x14ac:dyDescent="0.2">
      <c r="H62" s="10">
        <v>40452</v>
      </c>
      <c r="I62" s="1">
        <v>10.881500000000001</v>
      </c>
      <c r="L62" s="1" t="s">
        <v>57</v>
      </c>
      <c r="N62" s="11"/>
      <c r="O62" s="1" t="s">
        <v>57</v>
      </c>
    </row>
    <row r="63" spans="8:15" x14ac:dyDescent="0.2">
      <c r="H63" s="10">
        <v>40483</v>
      </c>
      <c r="I63" s="1">
        <v>11.375</v>
      </c>
      <c r="L63" s="1" t="s">
        <v>57</v>
      </c>
      <c r="N63" s="11"/>
      <c r="O63" s="1" t="s">
        <v>57</v>
      </c>
    </row>
    <row r="64" spans="8:15" x14ac:dyDescent="0.2">
      <c r="H64" s="10">
        <v>40513</v>
      </c>
      <c r="I64" s="1">
        <v>10.941000000000001</v>
      </c>
      <c r="L64" s="1" t="s">
        <v>57</v>
      </c>
      <c r="N64" s="11"/>
      <c r="O64" s="1" t="s">
        <v>57</v>
      </c>
    </row>
    <row r="65" spans="8:15" x14ac:dyDescent="0.2">
      <c r="H65" s="10">
        <v>40544</v>
      </c>
      <c r="I65" s="1">
        <v>11.156000000000001</v>
      </c>
      <c r="L65" s="1" t="s">
        <v>57</v>
      </c>
      <c r="N65" s="11"/>
      <c r="O65" s="1" t="s">
        <v>57</v>
      </c>
    </row>
    <row r="66" spans="8:15" x14ac:dyDescent="0.2">
      <c r="H66" s="10">
        <v>40575</v>
      </c>
      <c r="I66" s="1">
        <v>11.023999999999999</v>
      </c>
      <c r="L66" s="1" t="s">
        <v>57</v>
      </c>
      <c r="N66" s="11"/>
      <c r="O66" s="1" t="s">
        <v>57</v>
      </c>
    </row>
    <row r="67" spans="8:15" x14ac:dyDescent="0.2">
      <c r="H67" s="10">
        <v>40603</v>
      </c>
      <c r="I67" s="1">
        <v>5.9409999999999998</v>
      </c>
      <c r="L67" s="1" t="s">
        <v>57</v>
      </c>
      <c r="N67" s="11"/>
      <c r="O67" s="1" t="s">
        <v>57</v>
      </c>
    </row>
    <row r="68" spans="8:15" x14ac:dyDescent="0.2">
      <c r="H68" s="10">
        <v>40634</v>
      </c>
      <c r="I68" s="1">
        <v>7.5750000000000002</v>
      </c>
      <c r="L68" s="1" t="s">
        <v>57</v>
      </c>
      <c r="N68" s="11"/>
      <c r="O68" s="1" t="s">
        <v>57</v>
      </c>
    </row>
    <row r="69" spans="8:15" x14ac:dyDescent="0.2">
      <c r="H69" s="10">
        <v>40664</v>
      </c>
      <c r="I69" s="1">
        <v>10.911</v>
      </c>
      <c r="L69" s="1" t="s">
        <v>57</v>
      </c>
      <c r="N69" s="11"/>
      <c r="O69" s="1" t="s">
        <v>57</v>
      </c>
    </row>
    <row r="70" spans="8:15" x14ac:dyDescent="0.2">
      <c r="H70" s="10">
        <v>40695</v>
      </c>
      <c r="I70" s="1">
        <v>7.9989999999999997</v>
      </c>
      <c r="L70" s="1" t="s">
        <v>57</v>
      </c>
      <c r="N70" s="11"/>
      <c r="O70" s="1" t="s">
        <v>57</v>
      </c>
    </row>
    <row r="71" spans="8:15" x14ac:dyDescent="0.2">
      <c r="H71" s="10">
        <v>40725</v>
      </c>
      <c r="I71" s="1">
        <v>10.428000000000001</v>
      </c>
      <c r="L71" s="1" t="s">
        <v>57</v>
      </c>
      <c r="N71" s="11"/>
      <c r="O71" s="1" t="s">
        <v>57</v>
      </c>
    </row>
    <row r="72" spans="8:15" x14ac:dyDescent="0.2">
      <c r="H72" s="10">
        <v>40756</v>
      </c>
      <c r="I72" s="1">
        <v>10.032</v>
      </c>
      <c r="L72" s="1" t="s">
        <v>57</v>
      </c>
      <c r="N72" s="12"/>
      <c r="O72" s="1" t="s">
        <v>57</v>
      </c>
    </row>
    <row r="73" spans="8:15" x14ac:dyDescent="0.2">
      <c r="H73" s="10">
        <v>40787</v>
      </c>
      <c r="I73" s="1">
        <v>10.829000000000001</v>
      </c>
      <c r="L73" s="1" t="s">
        <v>57</v>
      </c>
      <c r="N73" s="11"/>
      <c r="O73" s="1" t="s">
        <v>57</v>
      </c>
    </row>
    <row r="74" spans="8:15" x14ac:dyDescent="0.2">
      <c r="H74" s="10">
        <v>40817</v>
      </c>
      <c r="I74" s="1">
        <v>11.516999999999999</v>
      </c>
      <c r="L74" s="1" t="s">
        <v>57</v>
      </c>
      <c r="N74" s="11"/>
      <c r="O74" s="1" t="s">
        <v>57</v>
      </c>
    </row>
    <row r="75" spans="8:15" x14ac:dyDescent="0.2">
      <c r="H75" s="10">
        <v>40848</v>
      </c>
      <c r="I75" s="1">
        <v>12.234999999999999</v>
      </c>
      <c r="L75" s="1" t="s">
        <v>57</v>
      </c>
      <c r="N75" s="11"/>
      <c r="O75" s="1" t="s">
        <v>57</v>
      </c>
    </row>
    <row r="76" spans="8:15" x14ac:dyDescent="0.2">
      <c r="H76" s="10">
        <v>40878</v>
      </c>
      <c r="I76" s="1">
        <v>11.564</v>
      </c>
      <c r="L76" s="1" t="s">
        <v>57</v>
      </c>
      <c r="N76" s="11"/>
      <c r="O76" s="1" t="s">
        <v>57</v>
      </c>
    </row>
    <row r="77" spans="8:15" x14ac:dyDescent="0.2">
      <c r="H77" s="10">
        <v>40909</v>
      </c>
      <c r="I77" s="1">
        <v>12.819000000000001</v>
      </c>
      <c r="L77" s="1" t="s">
        <v>57</v>
      </c>
      <c r="N77" s="11"/>
      <c r="O77" s="1" t="s">
        <v>57</v>
      </c>
    </row>
    <row r="78" spans="8:15" x14ac:dyDescent="0.2">
      <c r="H78" s="10">
        <v>40940</v>
      </c>
      <c r="I78" s="1">
        <v>13.355</v>
      </c>
      <c r="L78" s="1" t="s">
        <v>57</v>
      </c>
      <c r="N78" s="11"/>
      <c r="O78" s="1" t="s">
        <v>57</v>
      </c>
    </row>
    <row r="79" spans="8:15" x14ac:dyDescent="0.2">
      <c r="H79" s="10">
        <v>40969</v>
      </c>
      <c r="I79" s="1">
        <v>11.904</v>
      </c>
      <c r="L79" s="1" t="s">
        <v>57</v>
      </c>
      <c r="N79" s="12"/>
      <c r="O79" s="1" t="s">
        <v>57</v>
      </c>
    </row>
    <row r="80" spans="8:15" x14ac:dyDescent="0.2">
      <c r="H80" s="10">
        <v>41000</v>
      </c>
      <c r="I80" s="1">
        <v>10.512</v>
      </c>
      <c r="L80" s="1" t="s">
        <v>57</v>
      </c>
      <c r="N80" s="11"/>
      <c r="O80" s="1" t="s">
        <v>57</v>
      </c>
    </row>
    <row r="81" spans="8:15" x14ac:dyDescent="0.2">
      <c r="H81" s="10">
        <v>41030</v>
      </c>
      <c r="I81" s="1">
        <v>9.5079999999999991</v>
      </c>
      <c r="L81" s="1" t="s">
        <v>57</v>
      </c>
      <c r="N81" s="11"/>
      <c r="O81" s="1" t="s">
        <v>57</v>
      </c>
    </row>
    <row r="82" spans="8:15" x14ac:dyDescent="0.2">
      <c r="H82" s="10">
        <v>41061</v>
      </c>
      <c r="I82" s="1">
        <v>7.1210000000000004</v>
      </c>
      <c r="L82" s="1" t="s">
        <v>57</v>
      </c>
      <c r="N82" s="11"/>
      <c r="O82" s="1" t="s">
        <v>57</v>
      </c>
    </row>
    <row r="83" spans="8:15" x14ac:dyDescent="0.2">
      <c r="H83" s="10">
        <v>41091</v>
      </c>
      <c r="I83" s="1">
        <v>11.725</v>
      </c>
      <c r="L83" s="1" t="s">
        <v>57</v>
      </c>
      <c r="N83" s="11"/>
      <c r="O83" s="1" t="s">
        <v>57</v>
      </c>
    </row>
    <row r="84" spans="8:15" x14ac:dyDescent="0.2">
      <c r="H84" s="10">
        <v>41122</v>
      </c>
      <c r="I84" s="1">
        <v>11.244999999999999</v>
      </c>
      <c r="L84" s="1" t="s">
        <v>57</v>
      </c>
      <c r="N84" s="11"/>
      <c r="O84" s="1" t="s">
        <v>57</v>
      </c>
    </row>
    <row r="85" spans="8:15" x14ac:dyDescent="0.2">
      <c r="H85" s="10">
        <v>41153</v>
      </c>
      <c r="I85" s="1">
        <v>10.683999999999999</v>
      </c>
      <c r="L85" s="1" t="s">
        <v>57</v>
      </c>
      <c r="N85" s="11"/>
      <c r="O85" s="1" t="s">
        <v>57</v>
      </c>
    </row>
    <row r="86" spans="8:15" x14ac:dyDescent="0.2">
      <c r="H86" s="10">
        <v>41183</v>
      </c>
      <c r="I86" s="1">
        <v>11.557</v>
      </c>
      <c r="L86" s="1" t="s">
        <v>57</v>
      </c>
      <c r="N86" s="11"/>
      <c r="O86" s="1" t="s">
        <v>57</v>
      </c>
    </row>
    <row r="87" spans="8:15" x14ac:dyDescent="0.2">
      <c r="H87" s="10">
        <v>41214</v>
      </c>
      <c r="I87" s="1">
        <v>11.69</v>
      </c>
      <c r="L87" s="1" t="s">
        <v>57</v>
      </c>
      <c r="N87" s="11"/>
      <c r="O87" s="1" t="s">
        <v>57</v>
      </c>
    </row>
    <row r="88" spans="8:15" x14ac:dyDescent="0.2">
      <c r="H88" s="10">
        <v>41244</v>
      </c>
      <c r="I88" s="1">
        <v>12.986000000000001</v>
      </c>
      <c r="L88" s="1" t="s">
        <v>57</v>
      </c>
      <c r="N88" s="12"/>
      <c r="O88" s="1" t="s">
        <v>57</v>
      </c>
    </row>
    <row r="89" spans="8:15" x14ac:dyDescent="0.2">
      <c r="N89" s="11"/>
      <c r="O89" s="1" t="s">
        <v>57</v>
      </c>
    </row>
    <row r="90" spans="8:15" x14ac:dyDescent="0.2">
      <c r="N90" s="12"/>
      <c r="O90" s="1" t="s">
        <v>57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"/>
  <sheetViews>
    <sheetView workbookViewId="0"/>
  </sheetViews>
  <sheetFormatPr baseColWidth="10" defaultRowHeight="12.75" x14ac:dyDescent="0.2"/>
  <cols>
    <col min="1" max="16384" width="11.42578125" style="1"/>
  </cols>
  <sheetData>
    <row r="1" spans="1:20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/>
      <c r="G1" s="4" t="s">
        <v>188</v>
      </c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x14ac:dyDescent="0.2">
      <c r="A2" s="4" t="s">
        <v>5</v>
      </c>
      <c r="B2" s="4" t="s">
        <v>6</v>
      </c>
      <c r="C2" s="4" t="s">
        <v>6</v>
      </c>
      <c r="D2" s="4" t="s">
        <v>6</v>
      </c>
      <c r="E2" s="4" t="s">
        <v>6</v>
      </c>
      <c r="F2" s="4"/>
      <c r="G2" s="4" t="s">
        <v>75</v>
      </c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spans="1:20" x14ac:dyDescent="0.2">
      <c r="A3" s="4" t="s">
        <v>0</v>
      </c>
      <c r="B3" s="4" t="s">
        <v>0</v>
      </c>
      <c r="C3" s="4" t="s">
        <v>0</v>
      </c>
      <c r="D3" s="4" t="s">
        <v>0</v>
      </c>
      <c r="E3" s="4" t="s">
        <v>0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</row>
    <row r="4" spans="1:20" x14ac:dyDescent="0.2">
      <c r="A4" s="4" t="s">
        <v>7</v>
      </c>
      <c r="B4" s="4" t="s">
        <v>148</v>
      </c>
      <c r="C4" s="4" t="s">
        <v>149</v>
      </c>
      <c r="D4" s="4" t="s">
        <v>142</v>
      </c>
      <c r="E4" s="4" t="s">
        <v>0</v>
      </c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</row>
    <row r="5" spans="1:20" x14ac:dyDescent="0.2">
      <c r="A5" s="4" t="s">
        <v>0</v>
      </c>
      <c r="B5" s="4" t="s">
        <v>150</v>
      </c>
      <c r="C5" s="4" t="s">
        <v>111</v>
      </c>
      <c r="D5" s="4" t="s">
        <v>139</v>
      </c>
      <c r="E5" s="4" t="s">
        <v>0</v>
      </c>
      <c r="F5" s="4"/>
      <c r="G5" s="4" t="s">
        <v>100</v>
      </c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spans="1:20" x14ac:dyDescent="0.2">
      <c r="A6" s="4" t="s">
        <v>151</v>
      </c>
      <c r="B6" s="4" t="s">
        <v>152</v>
      </c>
      <c r="C6" s="4" t="s">
        <v>153</v>
      </c>
      <c r="D6" s="4" t="s">
        <v>154</v>
      </c>
      <c r="E6" s="4" t="s">
        <v>0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x14ac:dyDescent="0.2">
      <c r="A7" s="4" t="s">
        <v>0</v>
      </c>
      <c r="B7" s="4" t="s">
        <v>155</v>
      </c>
      <c r="C7" s="4" t="s">
        <v>156</v>
      </c>
      <c r="D7" s="4" t="s">
        <v>157</v>
      </c>
      <c r="E7" s="4" t="s">
        <v>0</v>
      </c>
      <c r="F7" s="4"/>
      <c r="G7" s="4"/>
      <c r="H7" s="4"/>
      <c r="I7" s="4"/>
      <c r="J7" s="4" t="s">
        <v>66</v>
      </c>
      <c r="K7" s="4"/>
      <c r="L7" s="4"/>
      <c r="M7" s="4"/>
      <c r="N7" s="4"/>
      <c r="O7" s="4"/>
      <c r="P7" s="4"/>
      <c r="Q7" s="4"/>
      <c r="R7" s="4"/>
      <c r="S7" s="4"/>
      <c r="T7" s="4"/>
    </row>
    <row r="8" spans="1:20" x14ac:dyDescent="0.2">
      <c r="A8" s="4" t="s">
        <v>8</v>
      </c>
      <c r="B8" s="4" t="s">
        <v>0</v>
      </c>
      <c r="C8" s="4" t="s">
        <v>158</v>
      </c>
      <c r="D8" s="4" t="s">
        <v>127</v>
      </c>
      <c r="E8" s="4" t="s">
        <v>0</v>
      </c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</row>
    <row r="9" spans="1:20" x14ac:dyDescent="0.2">
      <c r="A9" s="4" t="s">
        <v>0</v>
      </c>
      <c r="B9" s="4" t="s">
        <v>0</v>
      </c>
      <c r="C9" s="4" t="s">
        <v>17</v>
      </c>
      <c r="D9" s="4" t="s">
        <v>103</v>
      </c>
      <c r="E9" s="4" t="s">
        <v>0</v>
      </c>
      <c r="F9" s="4"/>
      <c r="G9" s="1" t="s">
        <v>189</v>
      </c>
      <c r="H9" s="4">
        <v>14.7813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0" x14ac:dyDescent="0.2">
      <c r="A10" s="4" t="s">
        <v>9</v>
      </c>
      <c r="B10" s="4" t="s">
        <v>0</v>
      </c>
      <c r="C10" s="4" t="s">
        <v>138</v>
      </c>
      <c r="D10" s="4" t="s">
        <v>159</v>
      </c>
      <c r="E10" s="4" t="s">
        <v>0</v>
      </c>
      <c r="F10" s="4"/>
      <c r="G10" s="4" t="s">
        <v>63</v>
      </c>
      <c r="H10" s="4">
        <v>-5.2557179999999999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</row>
    <row r="11" spans="1:20" x14ac:dyDescent="0.2">
      <c r="A11" s="4" t="s">
        <v>0</v>
      </c>
      <c r="B11" s="4" t="s">
        <v>0</v>
      </c>
      <c r="C11" s="4" t="s">
        <v>104</v>
      </c>
      <c r="D11" s="4" t="s">
        <v>157</v>
      </c>
      <c r="E11" s="4" t="s">
        <v>0</v>
      </c>
      <c r="F11" s="4"/>
      <c r="G11" s="4" t="s">
        <v>64</v>
      </c>
      <c r="H11" s="4">
        <v>20.76924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</row>
    <row r="12" spans="1:20" x14ac:dyDescent="0.2">
      <c r="A12" s="4" t="s">
        <v>10</v>
      </c>
      <c r="B12" s="4" t="s">
        <v>0</v>
      </c>
      <c r="C12" s="4" t="s">
        <v>0</v>
      </c>
      <c r="D12" s="4" t="s">
        <v>160</v>
      </c>
      <c r="E12" s="4" t="s">
        <v>141</v>
      </c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0" x14ac:dyDescent="0.2">
      <c r="A13" s="4" t="s">
        <v>0</v>
      </c>
      <c r="B13" s="4" t="s">
        <v>0</v>
      </c>
      <c r="C13" s="4" t="s">
        <v>0</v>
      </c>
      <c r="D13" s="4" t="s">
        <v>103</v>
      </c>
      <c r="E13" s="4" t="s">
        <v>121</v>
      </c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</row>
    <row r="14" spans="1:20" x14ac:dyDescent="0.2">
      <c r="A14" s="4" t="s">
        <v>11</v>
      </c>
      <c r="B14" s="4" t="s">
        <v>0</v>
      </c>
      <c r="C14" s="4" t="s">
        <v>161</v>
      </c>
      <c r="D14" s="4" t="s">
        <v>162</v>
      </c>
      <c r="E14" s="4" t="s">
        <v>162</v>
      </c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</row>
    <row r="15" spans="1:20" ht="15" x14ac:dyDescent="0.25">
      <c r="A15" s="4" t="s">
        <v>0</v>
      </c>
      <c r="B15" s="4" t="s">
        <v>0</v>
      </c>
      <c r="C15" s="4" t="s">
        <v>104</v>
      </c>
      <c r="D15" s="4" t="s">
        <v>111</v>
      </c>
      <c r="E15" s="4" t="s">
        <v>12</v>
      </c>
      <c r="F15" s="4"/>
      <c r="I15" s="4"/>
      <c r="J15" s="4"/>
      <c r="K15"/>
      <c r="L15"/>
      <c r="M15" s="4"/>
      <c r="N15" s="4"/>
      <c r="O15" s="4"/>
      <c r="P15" s="4"/>
      <c r="Q15" s="4"/>
      <c r="R15" s="4"/>
      <c r="S15" s="4"/>
      <c r="T15" s="4"/>
    </row>
    <row r="16" spans="1:20" ht="15" x14ac:dyDescent="0.25">
      <c r="A16" s="4" t="s">
        <v>13</v>
      </c>
      <c r="B16" s="4" t="s">
        <v>0</v>
      </c>
      <c r="C16" s="4" t="s">
        <v>143</v>
      </c>
      <c r="D16" s="4" t="s">
        <v>163</v>
      </c>
      <c r="E16" s="4" t="s">
        <v>164</v>
      </c>
      <c r="F16" s="4"/>
      <c r="J16"/>
      <c r="K16"/>
      <c r="L16"/>
      <c r="M16" s="4"/>
      <c r="N16" s="4"/>
      <c r="O16" s="4"/>
      <c r="P16" s="4"/>
      <c r="Q16" s="4"/>
      <c r="R16" s="4"/>
      <c r="S16" s="4"/>
      <c r="T16" s="4"/>
    </row>
    <row r="17" spans="1:20" ht="15" x14ac:dyDescent="0.25">
      <c r="A17" s="4" t="s">
        <v>0</v>
      </c>
      <c r="B17" s="4" t="s">
        <v>0</v>
      </c>
      <c r="C17" s="4" t="s">
        <v>121</v>
      </c>
      <c r="D17" s="4" t="s">
        <v>17</v>
      </c>
      <c r="E17" s="4" t="s">
        <v>121</v>
      </c>
      <c r="F17" s="4"/>
      <c r="G17" s="4"/>
      <c r="H17" s="4"/>
      <c r="J17"/>
      <c r="K17"/>
      <c r="L17"/>
      <c r="M17" s="4"/>
      <c r="N17" s="4"/>
      <c r="O17" s="4"/>
      <c r="P17" s="4"/>
      <c r="Q17" s="4"/>
      <c r="R17" s="4"/>
      <c r="S17" s="4"/>
      <c r="T17" s="4"/>
    </row>
    <row r="18" spans="1:20" ht="15" x14ac:dyDescent="0.25">
      <c r="A18" s="4" t="s">
        <v>14</v>
      </c>
      <c r="B18" s="4" t="s">
        <v>0</v>
      </c>
      <c r="C18" s="4" t="s">
        <v>0</v>
      </c>
      <c r="D18" s="4" t="s">
        <v>165</v>
      </c>
      <c r="E18" s="4" t="s">
        <v>0</v>
      </c>
      <c r="F18" s="4"/>
      <c r="G18" s="4"/>
      <c r="H18" s="4"/>
      <c r="J18"/>
      <c r="K18"/>
      <c r="L18"/>
      <c r="M18" s="4"/>
      <c r="N18" s="4"/>
      <c r="O18" s="4"/>
      <c r="P18" s="4"/>
      <c r="Q18" s="4"/>
      <c r="R18" s="4"/>
      <c r="S18" s="4"/>
      <c r="T18" s="4"/>
    </row>
    <row r="19" spans="1:20" ht="15" x14ac:dyDescent="0.25">
      <c r="A19" s="4" t="s">
        <v>0</v>
      </c>
      <c r="B19" s="4" t="s">
        <v>0</v>
      </c>
      <c r="C19" s="4" t="s">
        <v>0</v>
      </c>
      <c r="D19" s="4" t="s">
        <v>104</v>
      </c>
      <c r="E19" s="4" t="s">
        <v>0</v>
      </c>
      <c r="F19" s="4"/>
      <c r="G19" s="4"/>
      <c r="H19" s="4"/>
      <c r="J19"/>
      <c r="K19"/>
      <c r="L19"/>
      <c r="M19" s="4"/>
      <c r="N19" s="4"/>
      <c r="O19" s="4"/>
      <c r="P19" s="4"/>
      <c r="Q19" s="4"/>
      <c r="R19" s="4"/>
      <c r="S19" s="4"/>
      <c r="T19" s="4"/>
    </row>
    <row r="20" spans="1:20" ht="15" x14ac:dyDescent="0.25">
      <c r="A20" s="4" t="s">
        <v>15</v>
      </c>
      <c r="B20" s="4" t="s">
        <v>0</v>
      </c>
      <c r="C20" s="4" t="s">
        <v>0</v>
      </c>
      <c r="D20" s="4" t="s">
        <v>145</v>
      </c>
      <c r="E20" s="4" t="s">
        <v>0</v>
      </c>
      <c r="F20" s="4"/>
      <c r="G20" s="4"/>
      <c r="H20" s="4"/>
      <c r="I20" s="4"/>
      <c r="J20"/>
      <c r="K20"/>
      <c r="L20"/>
      <c r="M20" s="4"/>
      <c r="N20" s="4"/>
      <c r="O20" s="4"/>
      <c r="P20" s="4"/>
      <c r="Q20" s="4"/>
      <c r="R20" s="4"/>
      <c r="S20" s="4"/>
      <c r="T20" s="4"/>
    </row>
    <row r="21" spans="1:20" ht="15" x14ac:dyDescent="0.25">
      <c r="A21" s="4" t="s">
        <v>0</v>
      </c>
      <c r="B21" s="4" t="s">
        <v>0</v>
      </c>
      <c r="C21" s="4" t="s">
        <v>0</v>
      </c>
      <c r="D21" s="4" t="s">
        <v>140</v>
      </c>
      <c r="E21" s="4" t="s">
        <v>0</v>
      </c>
      <c r="F21" s="4"/>
      <c r="G21" s="4"/>
      <c r="H21" s="4"/>
      <c r="I21" s="4"/>
      <c r="J21"/>
      <c r="K21"/>
      <c r="L21"/>
      <c r="M21" s="4"/>
      <c r="N21" s="4"/>
      <c r="O21" s="4"/>
      <c r="P21" s="4"/>
      <c r="Q21" s="4"/>
      <c r="R21" s="4"/>
      <c r="S21" s="4"/>
      <c r="T21" s="4"/>
    </row>
    <row r="22" spans="1:20" ht="15" x14ac:dyDescent="0.25">
      <c r="A22" s="4" t="s">
        <v>166</v>
      </c>
      <c r="B22" s="4" t="s">
        <v>0</v>
      </c>
      <c r="C22" s="4" t="s">
        <v>0</v>
      </c>
      <c r="D22" s="4" t="s">
        <v>167</v>
      </c>
      <c r="E22" s="4" t="s">
        <v>0</v>
      </c>
      <c r="F22" s="4"/>
      <c r="G22" s="4"/>
      <c r="H22" s="4"/>
      <c r="I22" s="4"/>
      <c r="J22"/>
      <c r="K22"/>
      <c r="L22"/>
      <c r="M22" s="4"/>
      <c r="N22" s="4"/>
      <c r="O22" s="4"/>
      <c r="P22" s="4"/>
      <c r="Q22" s="4"/>
      <c r="R22" s="4"/>
      <c r="S22" s="4"/>
      <c r="T22" s="4"/>
    </row>
    <row r="23" spans="1:20" ht="15" x14ac:dyDescent="0.25">
      <c r="A23" s="4" t="s">
        <v>0</v>
      </c>
      <c r="B23" s="4" t="s">
        <v>0</v>
      </c>
      <c r="C23" s="4" t="s">
        <v>0</v>
      </c>
      <c r="D23" s="4" t="s">
        <v>12</v>
      </c>
      <c r="E23" s="4" t="s">
        <v>0</v>
      </c>
      <c r="F23" s="4"/>
      <c r="G23" s="4"/>
      <c r="H23" s="4"/>
      <c r="I23" s="4"/>
      <c r="J23"/>
      <c r="K23"/>
      <c r="L23" s="4"/>
      <c r="M23" s="4"/>
      <c r="N23" s="4"/>
      <c r="O23" s="4"/>
      <c r="P23" s="4"/>
      <c r="Q23" s="4"/>
      <c r="R23" s="4"/>
      <c r="S23" s="4"/>
      <c r="T23" s="4"/>
    </row>
    <row r="24" spans="1:20" x14ac:dyDescent="0.2">
      <c r="A24" s="4" t="s">
        <v>16</v>
      </c>
      <c r="B24" s="4" t="s">
        <v>0</v>
      </c>
      <c r="C24" s="4" t="s">
        <v>0</v>
      </c>
      <c r="D24" s="4" t="s">
        <v>144</v>
      </c>
      <c r="E24" s="4" t="s">
        <v>0</v>
      </c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</row>
    <row r="25" spans="1:20" x14ac:dyDescent="0.2">
      <c r="A25" s="4" t="s">
        <v>0</v>
      </c>
      <c r="B25" s="4" t="s">
        <v>0</v>
      </c>
      <c r="C25" s="4" t="s">
        <v>0</v>
      </c>
      <c r="D25" s="4" t="s">
        <v>156</v>
      </c>
      <c r="E25" s="4" t="s">
        <v>0</v>
      </c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</row>
    <row r="26" spans="1:20" x14ac:dyDescent="0.2">
      <c r="A26" s="4" t="s">
        <v>168</v>
      </c>
      <c r="B26" s="4" t="s">
        <v>0</v>
      </c>
      <c r="C26" s="4" t="s">
        <v>0</v>
      </c>
      <c r="D26" s="4" t="s">
        <v>169</v>
      </c>
      <c r="E26" s="4" t="s">
        <v>0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</row>
    <row r="27" spans="1:20" x14ac:dyDescent="0.2">
      <c r="A27" s="4" t="s">
        <v>0</v>
      </c>
      <c r="B27" s="4" t="s">
        <v>0</v>
      </c>
      <c r="C27" s="4" t="s">
        <v>0</v>
      </c>
      <c r="D27" s="4" t="s">
        <v>17</v>
      </c>
      <c r="E27" s="4" t="s">
        <v>0</v>
      </c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</row>
    <row r="28" spans="1:20" x14ac:dyDescent="0.2">
      <c r="A28" s="4" t="s">
        <v>18</v>
      </c>
      <c r="B28" s="4" t="s">
        <v>0</v>
      </c>
      <c r="C28" s="4" t="s">
        <v>0</v>
      </c>
      <c r="D28" s="4" t="s">
        <v>165</v>
      </c>
      <c r="E28" s="4" t="s">
        <v>0</v>
      </c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</row>
    <row r="29" spans="1:20" x14ac:dyDescent="0.2">
      <c r="A29" s="4" t="s">
        <v>0</v>
      </c>
      <c r="B29" s="4" t="s">
        <v>0</v>
      </c>
      <c r="C29" s="4" t="s">
        <v>0</v>
      </c>
      <c r="D29" s="4" t="s">
        <v>103</v>
      </c>
      <c r="E29" s="4" t="s">
        <v>0</v>
      </c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</row>
    <row r="30" spans="1:20" x14ac:dyDescent="0.2">
      <c r="A30" s="4" t="s">
        <v>170</v>
      </c>
      <c r="B30" s="4" t="s">
        <v>0</v>
      </c>
      <c r="C30" s="4" t="s">
        <v>0</v>
      </c>
      <c r="D30" s="4" t="s">
        <v>158</v>
      </c>
      <c r="E30" s="4" t="s">
        <v>0</v>
      </c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</row>
    <row r="31" spans="1:20" x14ac:dyDescent="0.2">
      <c r="A31" s="4" t="s">
        <v>0</v>
      </c>
      <c r="B31" s="4" t="s">
        <v>0</v>
      </c>
      <c r="C31" s="4" t="s">
        <v>0</v>
      </c>
      <c r="D31" s="4" t="s">
        <v>121</v>
      </c>
      <c r="E31" s="4" t="s">
        <v>0</v>
      </c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</row>
    <row r="32" spans="1:20" x14ac:dyDescent="0.2">
      <c r="A32" s="4" t="s">
        <v>19</v>
      </c>
      <c r="B32" s="4" t="s">
        <v>0</v>
      </c>
      <c r="C32" s="4" t="s">
        <v>0</v>
      </c>
      <c r="D32" s="4" t="s">
        <v>171</v>
      </c>
      <c r="E32" s="4" t="s">
        <v>0</v>
      </c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</row>
    <row r="33" spans="1:20" x14ac:dyDescent="0.2">
      <c r="A33" s="4" t="s">
        <v>0</v>
      </c>
      <c r="B33" s="4" t="s">
        <v>0</v>
      </c>
      <c r="C33" s="4" t="s">
        <v>0</v>
      </c>
      <c r="D33" s="4" t="s">
        <v>121</v>
      </c>
      <c r="E33" s="4" t="s">
        <v>0</v>
      </c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</row>
    <row r="34" spans="1:20" x14ac:dyDescent="0.2">
      <c r="A34" s="4" t="s">
        <v>20</v>
      </c>
      <c r="B34" s="4" t="s">
        <v>0</v>
      </c>
      <c r="C34" s="4" t="s">
        <v>0</v>
      </c>
      <c r="D34" s="4" t="s">
        <v>171</v>
      </c>
      <c r="E34" s="4" t="s">
        <v>0</v>
      </c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</row>
    <row r="35" spans="1:20" x14ac:dyDescent="0.2">
      <c r="A35" s="4" t="s">
        <v>0</v>
      </c>
      <c r="B35" s="4" t="s">
        <v>0</v>
      </c>
      <c r="C35" s="4" t="s">
        <v>0</v>
      </c>
      <c r="D35" s="4" t="s">
        <v>121</v>
      </c>
      <c r="E35" s="4" t="s">
        <v>0</v>
      </c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</row>
    <row r="36" spans="1:20" x14ac:dyDescent="0.2">
      <c r="A36" s="4" t="s">
        <v>21</v>
      </c>
      <c r="B36" s="4" t="s">
        <v>0</v>
      </c>
      <c r="C36" s="4" t="s">
        <v>0</v>
      </c>
      <c r="D36" s="4" t="s">
        <v>172</v>
      </c>
      <c r="E36" s="4" t="s">
        <v>0</v>
      </c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</row>
    <row r="37" spans="1:20" x14ac:dyDescent="0.2">
      <c r="A37" s="4" t="s">
        <v>0</v>
      </c>
      <c r="B37" s="4" t="s">
        <v>0</v>
      </c>
      <c r="C37" s="4" t="s">
        <v>0</v>
      </c>
      <c r="D37" s="4" t="s">
        <v>173</v>
      </c>
      <c r="E37" s="4" t="s">
        <v>0</v>
      </c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</row>
    <row r="38" spans="1:20" x14ac:dyDescent="0.2">
      <c r="A38" s="4" t="s">
        <v>174</v>
      </c>
      <c r="B38" s="4" t="s">
        <v>0</v>
      </c>
      <c r="C38" s="4" t="s">
        <v>0</v>
      </c>
      <c r="D38" s="4" t="s">
        <v>175</v>
      </c>
      <c r="E38" s="4" t="s">
        <v>0</v>
      </c>
      <c r="F38" s="4"/>
      <c r="G38" s="4"/>
      <c r="H38" s="4"/>
      <c r="I38" s="4"/>
      <c r="J38" s="4"/>
      <c r="K38" s="4"/>
      <c r="L38" s="4"/>
      <c r="M38" s="4"/>
      <c r="N38" s="4"/>
    </row>
    <row r="39" spans="1:20" x14ac:dyDescent="0.2">
      <c r="A39" s="4" t="s">
        <v>0</v>
      </c>
      <c r="B39" s="4" t="s">
        <v>0</v>
      </c>
      <c r="C39" s="4" t="s">
        <v>0</v>
      </c>
      <c r="D39" s="4" t="s">
        <v>176</v>
      </c>
      <c r="E39" s="4" t="s">
        <v>0</v>
      </c>
      <c r="F39" s="4"/>
      <c r="G39" s="4"/>
      <c r="H39" s="4"/>
      <c r="I39" s="4"/>
      <c r="J39" s="4"/>
      <c r="K39" s="4"/>
      <c r="L39" s="4"/>
      <c r="M39" s="4"/>
      <c r="N39" s="4"/>
    </row>
    <row r="40" spans="1:20" x14ac:dyDescent="0.2">
      <c r="A40" s="4" t="s">
        <v>22</v>
      </c>
      <c r="B40" s="4" t="s">
        <v>0</v>
      </c>
      <c r="C40" s="4" t="s">
        <v>0</v>
      </c>
      <c r="D40" s="4" t="s">
        <v>177</v>
      </c>
      <c r="E40" s="4" t="s">
        <v>0</v>
      </c>
      <c r="F40" s="4"/>
      <c r="G40" s="4"/>
      <c r="H40" s="4"/>
      <c r="I40" s="4"/>
      <c r="J40" s="4"/>
      <c r="K40" s="4"/>
      <c r="L40" s="4"/>
      <c r="M40" s="4"/>
      <c r="N40" s="4"/>
    </row>
    <row r="41" spans="1:20" x14ac:dyDescent="0.2">
      <c r="A41" s="4" t="s">
        <v>0</v>
      </c>
      <c r="B41" s="4" t="s">
        <v>0</v>
      </c>
      <c r="C41" s="4" t="s">
        <v>0</v>
      </c>
      <c r="D41" s="4" t="s">
        <v>178</v>
      </c>
      <c r="E41" s="4" t="s">
        <v>0</v>
      </c>
      <c r="F41" s="4"/>
      <c r="G41" s="4"/>
      <c r="H41" s="4"/>
      <c r="I41" s="4"/>
      <c r="J41" s="4"/>
      <c r="K41" s="4"/>
      <c r="L41" s="4"/>
      <c r="M41" s="4"/>
      <c r="N41" s="4"/>
    </row>
    <row r="42" spans="1:20" x14ac:dyDescent="0.2">
      <c r="A42" s="4" t="s">
        <v>23</v>
      </c>
      <c r="B42" s="4" t="s">
        <v>179</v>
      </c>
      <c r="C42" s="4" t="s">
        <v>180</v>
      </c>
      <c r="D42" s="4" t="s">
        <v>181</v>
      </c>
      <c r="E42" s="4" t="s">
        <v>182</v>
      </c>
      <c r="F42" s="4"/>
      <c r="G42" s="4"/>
      <c r="H42" s="4"/>
      <c r="I42" s="4"/>
      <c r="J42" s="4"/>
      <c r="K42" s="4"/>
      <c r="L42" s="4"/>
      <c r="M42" s="4"/>
      <c r="N42" s="4"/>
    </row>
    <row r="43" spans="1:20" x14ac:dyDescent="0.2">
      <c r="A43" s="4" t="s">
        <v>0</v>
      </c>
      <c r="B43" s="4" t="s">
        <v>183</v>
      </c>
      <c r="C43" s="4" t="s">
        <v>184</v>
      </c>
      <c r="D43" s="4" t="s">
        <v>185</v>
      </c>
      <c r="E43" s="4" t="s">
        <v>140</v>
      </c>
      <c r="F43" s="4"/>
      <c r="G43" s="4"/>
      <c r="H43" s="4"/>
      <c r="I43" s="4"/>
      <c r="J43" s="4"/>
      <c r="K43" s="4"/>
      <c r="L43" s="4"/>
      <c r="M43" s="4"/>
      <c r="N43" s="4"/>
    </row>
    <row r="44" spans="1:20" x14ac:dyDescent="0.2">
      <c r="A44" s="4" t="s">
        <v>0</v>
      </c>
      <c r="B44" s="4" t="s">
        <v>0</v>
      </c>
      <c r="C44" s="4" t="s">
        <v>0</v>
      </c>
      <c r="D44" s="4" t="s">
        <v>0</v>
      </c>
      <c r="E44" s="4" t="s">
        <v>0</v>
      </c>
      <c r="F44" s="4"/>
      <c r="G44" s="4"/>
      <c r="H44" s="4"/>
      <c r="I44" s="4"/>
      <c r="J44" s="4"/>
      <c r="K44" s="4"/>
      <c r="L44" s="4"/>
      <c r="M44" s="4"/>
      <c r="N44" s="4"/>
    </row>
    <row r="45" spans="1:20" x14ac:dyDescent="0.2">
      <c r="A45" s="4" t="s">
        <v>24</v>
      </c>
      <c r="B45" s="4" t="s">
        <v>25</v>
      </c>
      <c r="C45" s="4" t="s">
        <v>25</v>
      </c>
      <c r="D45" s="4" t="s">
        <v>25</v>
      </c>
      <c r="E45" s="4" t="s">
        <v>25</v>
      </c>
      <c r="F45" s="4"/>
      <c r="G45" s="4"/>
      <c r="H45" s="4"/>
      <c r="I45" s="4"/>
      <c r="J45" s="4"/>
      <c r="K45" s="4"/>
      <c r="L45" s="4"/>
      <c r="M45" s="4"/>
      <c r="N45" s="4"/>
    </row>
    <row r="46" spans="1:20" x14ac:dyDescent="0.2">
      <c r="A46" s="4" t="s">
        <v>26</v>
      </c>
      <c r="B46" s="4" t="s">
        <v>186</v>
      </c>
      <c r="C46" s="4" t="s">
        <v>146</v>
      </c>
      <c r="D46" s="4" t="s">
        <v>187</v>
      </c>
      <c r="E46" s="4" t="s">
        <v>146</v>
      </c>
      <c r="F46" s="4"/>
      <c r="G46" s="4"/>
      <c r="H46" s="4"/>
      <c r="I46" s="4"/>
      <c r="J46" s="4"/>
      <c r="K46" s="4"/>
      <c r="L46" s="4"/>
      <c r="M46" s="4"/>
      <c r="N46" s="4"/>
    </row>
    <row r="47" spans="1:20" x14ac:dyDescent="0.2">
      <c r="A47" s="4" t="s">
        <v>27</v>
      </c>
      <c r="B47" s="4" t="s">
        <v>0</v>
      </c>
      <c r="C47" s="4" t="s">
        <v>0</v>
      </c>
      <c r="D47" s="4" t="s">
        <v>0</v>
      </c>
      <c r="E47" s="4" t="s">
        <v>0</v>
      </c>
      <c r="F47" s="4"/>
    </row>
    <row r="48" spans="1:20" x14ac:dyDescent="0.2">
      <c r="A48" s="4" t="s">
        <v>28</v>
      </c>
      <c r="B48" s="4" t="s">
        <v>0</v>
      </c>
      <c r="C48" s="4" t="s">
        <v>0</v>
      </c>
      <c r="D48" s="4" t="s">
        <v>0</v>
      </c>
      <c r="E48" s="4" t="s">
        <v>0</v>
      </c>
      <c r="F48" s="4"/>
    </row>
    <row r="49" spans="1:6" x14ac:dyDescent="0.2">
      <c r="A49" s="4"/>
      <c r="B49" s="4"/>
      <c r="C49" s="4"/>
      <c r="D49" s="4"/>
      <c r="E49" s="4"/>
      <c r="F49" s="4"/>
    </row>
    <row r="50" spans="1:6" x14ac:dyDescent="0.2">
      <c r="A50" s="4"/>
      <c r="B50" s="4"/>
      <c r="C50" s="4"/>
      <c r="D50" s="4"/>
      <c r="E50" s="4"/>
      <c r="F50" s="4"/>
    </row>
    <row r="51" spans="1:6" x14ac:dyDescent="0.2">
      <c r="A51" s="4"/>
      <c r="B51" s="4"/>
      <c r="C51" s="4"/>
      <c r="D51" s="4"/>
      <c r="E51" s="4"/>
      <c r="F51" s="4"/>
    </row>
    <row r="52" spans="1:6" x14ac:dyDescent="0.2">
      <c r="A52" s="4"/>
      <c r="B52" s="4"/>
      <c r="C52" s="4"/>
      <c r="D52" s="4"/>
      <c r="E52" s="4"/>
      <c r="F52" s="4"/>
    </row>
    <row r="53" spans="1:6" x14ac:dyDescent="0.2">
      <c r="A53" s="4"/>
      <c r="B53" s="4"/>
      <c r="C53" s="4"/>
      <c r="D53" s="4"/>
      <c r="E53" s="4"/>
      <c r="F53" s="4"/>
    </row>
    <row r="54" spans="1:6" x14ac:dyDescent="0.2">
      <c r="A54" s="4"/>
      <c r="B54" s="4"/>
      <c r="C54" s="4"/>
      <c r="D54" s="4"/>
      <c r="E54" s="4"/>
      <c r="F54" s="4"/>
    </row>
    <row r="55" spans="1:6" x14ac:dyDescent="0.2">
      <c r="A55" s="4"/>
      <c r="B55" s="4"/>
      <c r="C55" s="4"/>
      <c r="D55" s="4"/>
      <c r="E55" s="4"/>
      <c r="F55" s="4"/>
    </row>
    <row r="56" spans="1:6" x14ac:dyDescent="0.2">
      <c r="A56" s="4"/>
      <c r="B56" s="4"/>
      <c r="C56" s="4"/>
      <c r="D56" s="4"/>
      <c r="E56" s="4"/>
      <c r="F56" s="4"/>
    </row>
    <row r="57" spans="1:6" x14ac:dyDescent="0.2">
      <c r="A57" s="4"/>
      <c r="B57" s="4"/>
      <c r="C57" s="4"/>
      <c r="D57" s="4"/>
      <c r="E57" s="4"/>
      <c r="F57" s="4"/>
    </row>
    <row r="58" spans="1:6" x14ac:dyDescent="0.2">
      <c r="A58" s="4"/>
      <c r="B58" s="4"/>
      <c r="C58" s="4"/>
      <c r="D58" s="4"/>
      <c r="E58" s="4"/>
      <c r="F58" s="4"/>
    </row>
    <row r="59" spans="1:6" x14ac:dyDescent="0.2">
      <c r="A59" s="4"/>
      <c r="B59" s="4"/>
      <c r="C59" s="4"/>
      <c r="D59" s="4"/>
      <c r="E59" s="4"/>
      <c r="F59" s="4"/>
    </row>
    <row r="60" spans="1:6" x14ac:dyDescent="0.2">
      <c r="A60" s="4"/>
      <c r="B60" s="4"/>
      <c r="C60" s="4"/>
      <c r="D60" s="4"/>
      <c r="E60" s="4"/>
      <c r="F60" s="4"/>
    </row>
    <row r="61" spans="1:6" x14ac:dyDescent="0.2">
      <c r="A61" s="4"/>
      <c r="B61" s="4"/>
      <c r="C61" s="4"/>
      <c r="D61" s="4"/>
      <c r="E61" s="4"/>
      <c r="F61" s="4"/>
    </row>
    <row r="62" spans="1:6" x14ac:dyDescent="0.2">
      <c r="A62" s="4"/>
      <c r="B62" s="4"/>
      <c r="C62" s="4"/>
      <c r="D62" s="4"/>
      <c r="E62" s="4"/>
      <c r="F62" s="4"/>
    </row>
    <row r="63" spans="1:6" x14ac:dyDescent="0.2">
      <c r="A63" s="4"/>
      <c r="B63" s="4"/>
      <c r="C63" s="4"/>
      <c r="D63" s="4"/>
      <c r="E63" s="4"/>
      <c r="F63" s="4"/>
    </row>
    <row r="64" spans="1:6" x14ac:dyDescent="0.2">
      <c r="A64" s="4"/>
      <c r="B64" s="4"/>
      <c r="C64" s="4"/>
      <c r="D64" s="4"/>
      <c r="E64" s="4"/>
      <c r="F64" s="4"/>
    </row>
    <row r="65" spans="1:6" x14ac:dyDescent="0.2">
      <c r="A65" s="4"/>
      <c r="B65" s="4"/>
      <c r="C65" s="4"/>
      <c r="D65" s="4"/>
      <c r="E65" s="4"/>
      <c r="F65" s="4"/>
    </row>
    <row r="66" spans="1:6" x14ac:dyDescent="0.2">
      <c r="A66" s="4"/>
      <c r="B66" s="4"/>
      <c r="C66" s="4"/>
      <c r="D66" s="4"/>
      <c r="E66" s="4"/>
      <c r="F66" s="4"/>
    </row>
    <row r="67" spans="1:6" x14ac:dyDescent="0.2">
      <c r="A67" s="4"/>
      <c r="B67" s="4"/>
      <c r="C67" s="4"/>
      <c r="D67" s="4"/>
      <c r="E67" s="4"/>
      <c r="F67" s="4"/>
    </row>
    <row r="68" spans="1:6" x14ac:dyDescent="0.2">
      <c r="A68" s="4"/>
      <c r="B68" s="4"/>
      <c r="C68" s="4"/>
      <c r="D68" s="4"/>
      <c r="E68" s="4"/>
      <c r="F68" s="4"/>
    </row>
    <row r="69" spans="1:6" x14ac:dyDescent="0.2">
      <c r="A69" s="4"/>
      <c r="B69" s="4"/>
      <c r="C69" s="4"/>
      <c r="D69" s="4"/>
      <c r="E69" s="4"/>
      <c r="F69" s="4"/>
    </row>
    <row r="70" spans="1:6" x14ac:dyDescent="0.2">
      <c r="A70" s="4"/>
      <c r="B70" s="4"/>
      <c r="C70" s="4"/>
      <c r="D70" s="4"/>
      <c r="E70" s="4"/>
      <c r="F70" s="4"/>
    </row>
    <row r="71" spans="1:6" x14ac:dyDescent="0.2">
      <c r="A71" s="4"/>
      <c r="B71" s="4"/>
      <c r="C71" s="4"/>
      <c r="D71" s="4"/>
      <c r="E71" s="4"/>
      <c r="F71" s="4"/>
    </row>
    <row r="72" spans="1:6" x14ac:dyDescent="0.2">
      <c r="A72" s="4"/>
      <c r="B72" s="4"/>
      <c r="C72" s="4"/>
      <c r="D72" s="4"/>
      <c r="E72" s="4"/>
      <c r="F72" s="4"/>
    </row>
    <row r="73" spans="1:6" x14ac:dyDescent="0.2">
      <c r="A73" s="4"/>
      <c r="B73" s="4"/>
      <c r="C73" s="4"/>
      <c r="D73" s="4"/>
      <c r="E73" s="4"/>
      <c r="F73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4"/>
      <c r="B2" s="4"/>
      <c r="C2" s="4"/>
      <c r="D2" s="4"/>
      <c r="E2" s="4"/>
      <c r="F2" s="4"/>
      <c r="G2" s="4" t="s">
        <v>68</v>
      </c>
      <c r="H2" s="4"/>
      <c r="I2" s="4"/>
      <c r="J2" s="4"/>
      <c r="K2" s="4"/>
    </row>
    <row r="3" spans="1:1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">
      <c r="A5" s="4" t="s">
        <v>112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x14ac:dyDescent="0.2">
      <c r="A7" s="4" t="s">
        <v>122</v>
      </c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x14ac:dyDescent="0.2">
      <c r="A8" s="4" t="s">
        <v>123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x14ac:dyDescent="0.2">
      <c r="A9" s="4" t="s">
        <v>124</v>
      </c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x14ac:dyDescent="0.2">
      <c r="A11" s="4" t="s">
        <v>190</v>
      </c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x14ac:dyDescent="0.2">
      <c r="A13" s="4" t="s">
        <v>191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x14ac:dyDescent="0.2">
      <c r="A15" s="4" t="s">
        <v>113</v>
      </c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2">
      <c r="A17" s="4" t="s">
        <v>114</v>
      </c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x14ac:dyDescent="0.2">
      <c r="A19" s="4" t="s">
        <v>122</v>
      </c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 x14ac:dyDescent="0.2">
      <c r="A20" s="4" t="s">
        <v>123</v>
      </c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x14ac:dyDescent="0.2">
      <c r="A21" s="4" t="s">
        <v>124</v>
      </c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1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x14ac:dyDescent="0.2">
      <c r="A23" s="4" t="s">
        <v>192</v>
      </c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1" x14ac:dyDescent="0.2">
      <c r="A25" s="4" t="s">
        <v>115</v>
      </c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x14ac:dyDescent="0.2">
      <c r="A27" s="4" t="s">
        <v>116</v>
      </c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ht="409.5" x14ac:dyDescent="0.2">
      <c r="A39" s="13" t="s">
        <v>102</v>
      </c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workbookViewId="0"/>
  </sheetViews>
  <sheetFormatPr baseColWidth="10" defaultRowHeight="15" x14ac:dyDescent="0.25"/>
  <cols>
    <col min="1" max="5" width="8.140625" style="1" customWidth="1"/>
    <col min="6" max="6" width="13" style="1" bestFit="1" customWidth="1"/>
    <col min="7" max="7" width="8.140625" style="1" customWidth="1"/>
  </cols>
  <sheetData>
    <row r="1" spans="1:17" x14ac:dyDescent="0.25">
      <c r="A1" s="1" t="s">
        <v>69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 t="s">
        <v>70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128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H5" s="1"/>
      <c r="I5" s="1" t="s">
        <v>51</v>
      </c>
      <c r="J5" s="1"/>
      <c r="K5" s="1"/>
      <c r="L5" s="1"/>
      <c r="M5" s="1"/>
      <c r="N5" s="1"/>
      <c r="O5" s="1"/>
      <c r="P5" s="1"/>
      <c r="Q5" s="1"/>
    </row>
    <row r="6" spans="1:17" x14ac:dyDescent="0.25">
      <c r="H6" s="1"/>
      <c r="I6" s="1"/>
      <c r="J6" s="1" t="s">
        <v>6</v>
      </c>
      <c r="K6" s="1" t="s">
        <v>46</v>
      </c>
      <c r="L6" s="1" t="s">
        <v>117</v>
      </c>
      <c r="M6" s="1" t="s">
        <v>47</v>
      </c>
      <c r="N6" s="1" t="s">
        <v>48</v>
      </c>
      <c r="O6" s="1" t="s">
        <v>118</v>
      </c>
      <c r="P6" s="1" t="s">
        <v>49</v>
      </c>
      <c r="Q6" s="1"/>
    </row>
    <row r="7" spans="1:17" x14ac:dyDescent="0.25">
      <c r="H7" s="1"/>
      <c r="I7" s="1"/>
      <c r="J7" s="1"/>
      <c r="K7" s="5"/>
      <c r="L7" s="5"/>
      <c r="M7" s="5"/>
      <c r="N7" s="5"/>
      <c r="O7" s="5"/>
      <c r="P7" s="5"/>
      <c r="Q7" s="1"/>
    </row>
    <row r="8" spans="1:17" x14ac:dyDescent="0.25">
      <c r="A8" s="1" t="s">
        <v>29</v>
      </c>
      <c r="B8" s="1" t="s">
        <v>30</v>
      </c>
      <c r="C8" s="1" t="s">
        <v>31</v>
      </c>
      <c r="D8" s="1" t="s">
        <v>32</v>
      </c>
      <c r="E8" s="1" t="s">
        <v>33</v>
      </c>
      <c r="F8" s="1" t="s">
        <v>34</v>
      </c>
      <c r="G8" s="1" t="s">
        <v>35</v>
      </c>
      <c r="H8" s="1"/>
      <c r="I8" s="1"/>
      <c r="J8" s="1" t="s">
        <v>6</v>
      </c>
      <c r="K8" s="5"/>
      <c r="L8" s="5"/>
      <c r="M8" s="5"/>
      <c r="N8" s="5"/>
      <c r="O8" s="5"/>
      <c r="P8" s="5"/>
      <c r="Q8" s="1"/>
    </row>
    <row r="9" spans="1:17" x14ac:dyDescent="0.25">
      <c r="H9" s="1"/>
      <c r="I9" s="1"/>
      <c r="J9" s="1" t="s">
        <v>50</v>
      </c>
      <c r="K9" s="5">
        <v>2.1372909999999998</v>
      </c>
      <c r="L9" s="5">
        <v>0.3127142</v>
      </c>
      <c r="M9" s="5">
        <v>6.83</v>
      </c>
      <c r="N9" s="5">
        <v>0</v>
      </c>
      <c r="O9" s="5">
        <v>1.524383</v>
      </c>
      <c r="P9" s="5">
        <v>2.7502</v>
      </c>
      <c r="Q9" s="1"/>
    </row>
    <row r="10" spans="1:17" x14ac:dyDescent="0.25">
      <c r="A10" s="1" t="s">
        <v>36</v>
      </c>
      <c r="B10" s="1">
        <v>84</v>
      </c>
      <c r="C10" s="1" t="s">
        <v>37</v>
      </c>
      <c r="D10" s="4">
        <v>27.366620000000001</v>
      </c>
      <c r="E10" s="1">
        <v>3</v>
      </c>
      <c r="F10" s="4">
        <v>-48.733249999999998</v>
      </c>
      <c r="G10" s="4">
        <v>-41.440800000000003</v>
      </c>
      <c r="H10" s="1"/>
      <c r="I10" s="1"/>
      <c r="J10" s="1"/>
      <c r="K10" s="5"/>
      <c r="L10" s="5"/>
      <c r="M10" s="5"/>
      <c r="N10" s="5"/>
      <c r="O10" s="5"/>
      <c r="P10" s="5"/>
      <c r="Q10" s="1"/>
    </row>
    <row r="11" spans="1:17" x14ac:dyDescent="0.25">
      <c r="A11" s="1" t="s">
        <v>38</v>
      </c>
      <c r="B11" s="1">
        <v>84</v>
      </c>
      <c r="C11" s="1" t="s">
        <v>37</v>
      </c>
      <c r="D11" s="4">
        <v>11.16663</v>
      </c>
      <c r="E11" s="1">
        <v>3</v>
      </c>
      <c r="F11" s="4">
        <v>-16.333259999999999</v>
      </c>
      <c r="G11" s="4">
        <v>-9.0408069999999991</v>
      </c>
      <c r="H11" s="1"/>
      <c r="I11" s="1"/>
      <c r="J11" s="1" t="s">
        <v>51</v>
      </c>
      <c r="K11" s="5"/>
      <c r="L11" s="5"/>
      <c r="M11" s="5"/>
      <c r="N11" s="5"/>
      <c r="O11" s="5"/>
      <c r="P11" s="5"/>
      <c r="Q11" s="1"/>
    </row>
    <row r="12" spans="1:17" x14ac:dyDescent="0.25">
      <c r="A12" s="1" t="s">
        <v>39</v>
      </c>
      <c r="B12" s="1">
        <v>84</v>
      </c>
      <c r="C12" s="1" t="s">
        <v>37</v>
      </c>
      <c r="D12" s="4">
        <v>27.811399999999999</v>
      </c>
      <c r="E12" s="1">
        <v>4</v>
      </c>
      <c r="F12" s="4">
        <v>-47.622790000000002</v>
      </c>
      <c r="G12" s="4">
        <v>-37.899529999999999</v>
      </c>
      <c r="H12" s="1"/>
      <c r="I12" s="1"/>
      <c r="J12" s="1" t="s">
        <v>101</v>
      </c>
      <c r="K12" s="5"/>
      <c r="L12" s="5"/>
      <c r="M12" s="5"/>
      <c r="N12" s="5"/>
      <c r="O12" s="5"/>
      <c r="P12" s="5"/>
      <c r="Q12" s="1"/>
    </row>
    <row r="13" spans="1:17" x14ac:dyDescent="0.25">
      <c r="A13" s="1" t="s">
        <v>40</v>
      </c>
      <c r="B13" s="1">
        <v>84</v>
      </c>
      <c r="C13" s="1" t="s">
        <v>37</v>
      </c>
      <c r="D13" s="4">
        <v>27.854780000000002</v>
      </c>
      <c r="E13" s="1">
        <v>4</v>
      </c>
      <c r="F13" s="4">
        <v>-47.70955</v>
      </c>
      <c r="G13" s="4">
        <v>-37.986289999999997</v>
      </c>
      <c r="H13" s="1"/>
      <c r="I13" s="1"/>
      <c r="J13" s="1" t="s">
        <v>52</v>
      </c>
      <c r="K13" s="5">
        <v>0.51182070000000002</v>
      </c>
      <c r="L13" s="5">
        <v>0.123336</v>
      </c>
      <c r="M13" s="5">
        <v>4.1500000000000004</v>
      </c>
      <c r="N13" s="5">
        <v>0</v>
      </c>
      <c r="O13" s="5">
        <v>0.27008650000000001</v>
      </c>
      <c r="P13" s="5">
        <v>0.75355490000000003</v>
      </c>
      <c r="Q13" s="1"/>
    </row>
    <row r="14" spans="1:17" x14ac:dyDescent="0.25">
      <c r="A14" s="14" t="s">
        <v>41</v>
      </c>
      <c r="B14" s="14">
        <v>84</v>
      </c>
      <c r="C14" s="14" t="s">
        <v>37</v>
      </c>
      <c r="D14" s="19">
        <v>19.2683</v>
      </c>
      <c r="E14" s="14">
        <v>4</v>
      </c>
      <c r="F14" s="19">
        <v>-30.53659</v>
      </c>
      <c r="G14" s="19">
        <v>-20.813330000000001</v>
      </c>
      <c r="H14" s="1"/>
      <c r="I14" s="1"/>
      <c r="J14" s="1" t="s">
        <v>53</v>
      </c>
      <c r="K14" s="5">
        <v>9.8041199999999995E-2</v>
      </c>
      <c r="L14" s="5">
        <v>0.16473760000000001</v>
      </c>
      <c r="M14" s="5">
        <v>0.6</v>
      </c>
      <c r="N14" s="5">
        <v>0.55200000000000005</v>
      </c>
      <c r="O14" s="5">
        <v>-0.2248385</v>
      </c>
      <c r="P14" s="5">
        <v>0.42092089999999999</v>
      </c>
      <c r="Q14" s="1"/>
    </row>
    <row r="15" spans="1:17" x14ac:dyDescent="0.25">
      <c r="A15" s="14" t="s">
        <v>42</v>
      </c>
      <c r="B15" s="14">
        <v>84</v>
      </c>
      <c r="C15" s="14" t="s">
        <v>37</v>
      </c>
      <c r="D15" s="19">
        <v>28.67802</v>
      </c>
      <c r="E15" s="14">
        <v>5</v>
      </c>
      <c r="F15" s="19">
        <v>-47.356029999999997</v>
      </c>
      <c r="G15" s="19">
        <v>-35.201949999999997</v>
      </c>
      <c r="H15" s="1"/>
      <c r="I15" s="1"/>
      <c r="J15" s="1" t="s">
        <v>129</v>
      </c>
      <c r="K15" s="5">
        <v>1.03067E-2</v>
      </c>
      <c r="L15" s="5">
        <v>0.15877379999999999</v>
      </c>
      <c r="M15" s="5">
        <v>0.06</v>
      </c>
      <c r="N15" s="5">
        <v>0.94799999999999995</v>
      </c>
      <c r="O15" s="5">
        <v>-0.30088419999999999</v>
      </c>
      <c r="P15" s="5">
        <v>0.3214977</v>
      </c>
      <c r="Q15" s="1"/>
    </row>
    <row r="16" spans="1:17" x14ac:dyDescent="0.25">
      <c r="A16" s="1" t="s">
        <v>43</v>
      </c>
      <c r="B16" s="1">
        <v>84</v>
      </c>
      <c r="C16" s="1" t="s">
        <v>37</v>
      </c>
      <c r="D16" s="4">
        <v>27.929269999999999</v>
      </c>
      <c r="E16" s="1">
        <v>5</v>
      </c>
      <c r="F16" s="4">
        <v>-45.858539999999998</v>
      </c>
      <c r="G16" s="4">
        <v>-33.704459999999997</v>
      </c>
      <c r="H16" s="1"/>
      <c r="I16" s="1"/>
      <c r="J16" s="1" t="s">
        <v>130</v>
      </c>
      <c r="K16" s="5">
        <v>-3.5552899999999998E-2</v>
      </c>
      <c r="L16" s="5">
        <v>0.16902320000000001</v>
      </c>
      <c r="M16" s="5">
        <v>-0.21</v>
      </c>
      <c r="N16" s="5">
        <v>0.83299999999999996</v>
      </c>
      <c r="O16" s="5">
        <v>-0.3668323</v>
      </c>
      <c r="P16" s="5">
        <v>0.29572660000000001</v>
      </c>
      <c r="Q16" s="1"/>
    </row>
    <row r="17" spans="1:17" x14ac:dyDescent="0.25">
      <c r="A17" s="1" t="s">
        <v>147</v>
      </c>
      <c r="B17" s="1">
        <v>84</v>
      </c>
      <c r="C17" s="1" t="s">
        <v>37</v>
      </c>
      <c r="D17" s="4">
        <v>28.69434</v>
      </c>
      <c r="E17" s="1">
        <v>6</v>
      </c>
      <c r="F17" s="4">
        <v>-45.388689999999997</v>
      </c>
      <c r="G17" s="4">
        <v>-30.803789999999999</v>
      </c>
      <c r="H17" s="1"/>
      <c r="I17" s="1"/>
      <c r="J17" s="1" t="s">
        <v>131</v>
      </c>
      <c r="K17" s="5">
        <v>-2.20196E-2</v>
      </c>
      <c r="L17" s="5">
        <v>0.18136050000000001</v>
      </c>
      <c r="M17" s="5">
        <v>-0.12</v>
      </c>
      <c r="N17" s="5">
        <v>0.90300000000000002</v>
      </c>
      <c r="O17" s="5">
        <v>-0.37747969999999997</v>
      </c>
      <c r="P17" s="5">
        <v>0.33344059999999998</v>
      </c>
      <c r="Q17" s="1"/>
    </row>
    <row r="18" spans="1:17" x14ac:dyDescent="0.25">
      <c r="A18" s="2" t="s">
        <v>44</v>
      </c>
      <c r="B18" s="2">
        <v>84</v>
      </c>
      <c r="C18" s="2" t="s">
        <v>37</v>
      </c>
      <c r="D18" s="7">
        <v>37.996229999999997</v>
      </c>
      <c r="E18" s="2">
        <v>14</v>
      </c>
      <c r="F18" s="7">
        <v>-47.992460000000001</v>
      </c>
      <c r="G18" s="7">
        <v>-13.961029999999999</v>
      </c>
      <c r="H18" s="1"/>
      <c r="I18" s="1"/>
      <c r="J18" s="1" t="s">
        <v>132</v>
      </c>
      <c r="K18" s="5">
        <v>-1.6143100000000001E-2</v>
      </c>
      <c r="L18" s="5">
        <v>0.16481560000000001</v>
      </c>
      <c r="M18" s="5">
        <v>-0.1</v>
      </c>
      <c r="N18" s="5">
        <v>0.92200000000000004</v>
      </c>
      <c r="O18" s="5">
        <v>-0.33917570000000002</v>
      </c>
      <c r="P18" s="5">
        <v>0.30688949999999998</v>
      </c>
      <c r="Q18" s="1"/>
    </row>
    <row r="19" spans="1:17" x14ac:dyDescent="0.25">
      <c r="A19" s="1" t="s">
        <v>45</v>
      </c>
      <c r="B19" s="1">
        <v>84</v>
      </c>
      <c r="C19" s="1" t="s">
        <v>37</v>
      </c>
      <c r="D19" s="4">
        <v>34.720059999999997</v>
      </c>
      <c r="E19" s="1">
        <v>13</v>
      </c>
      <c r="F19" s="4">
        <v>-43.44012</v>
      </c>
      <c r="G19" s="4">
        <v>-11.839499999999999</v>
      </c>
      <c r="H19" s="1"/>
      <c r="I19" s="1"/>
      <c r="J19" s="1" t="s">
        <v>133</v>
      </c>
      <c r="K19" s="5">
        <v>8.8923600000000005E-2</v>
      </c>
      <c r="L19" s="5">
        <v>0.20552049999999999</v>
      </c>
      <c r="M19" s="5">
        <v>0.43</v>
      </c>
      <c r="N19" s="5">
        <v>0.66500000000000004</v>
      </c>
      <c r="O19" s="5">
        <v>-0.31388909999999998</v>
      </c>
      <c r="P19" s="5">
        <v>0.49173640000000002</v>
      </c>
      <c r="Q19" s="1"/>
    </row>
    <row r="20" spans="1:17" x14ac:dyDescent="0.25">
      <c r="H20" s="1"/>
      <c r="I20" s="1"/>
      <c r="J20" s="1" t="s">
        <v>134</v>
      </c>
      <c r="K20" s="5">
        <v>-0.16042200000000001</v>
      </c>
      <c r="L20" s="5">
        <v>0.15038499999999999</v>
      </c>
      <c r="M20" s="5">
        <v>-1.07</v>
      </c>
      <c r="N20" s="5">
        <v>0.28599999999999998</v>
      </c>
      <c r="O20" s="5">
        <v>-0.4551712</v>
      </c>
      <c r="P20" s="5">
        <v>0.13432730000000001</v>
      </c>
      <c r="Q20" s="1"/>
    </row>
    <row r="21" spans="1:17" x14ac:dyDescent="0.25">
      <c r="H21" s="1"/>
      <c r="I21" s="1"/>
      <c r="J21" s="1" t="s">
        <v>135</v>
      </c>
      <c r="K21" s="5">
        <v>0.1085134</v>
      </c>
      <c r="L21" s="5">
        <v>0.17351359999999999</v>
      </c>
      <c r="M21" s="5">
        <v>0.63</v>
      </c>
      <c r="N21" s="5">
        <v>0.53200000000000003</v>
      </c>
      <c r="O21" s="5">
        <v>-0.23156689999999999</v>
      </c>
      <c r="P21" s="5">
        <v>0.44859379999999999</v>
      </c>
      <c r="Q21" s="1"/>
    </row>
    <row r="22" spans="1:17" x14ac:dyDescent="0.25">
      <c r="H22" s="1"/>
      <c r="I22" s="1"/>
      <c r="J22" s="1" t="s">
        <v>136</v>
      </c>
      <c r="K22" s="5">
        <v>0.19436619999999999</v>
      </c>
      <c r="L22" s="5">
        <v>0.14738290000000001</v>
      </c>
      <c r="M22" s="5">
        <v>1.32</v>
      </c>
      <c r="N22" s="5">
        <v>0.187</v>
      </c>
      <c r="O22" s="5">
        <v>-9.4499E-2</v>
      </c>
      <c r="P22" s="5">
        <v>0.48323129999999997</v>
      </c>
      <c r="Q22" s="1"/>
    </row>
    <row r="23" spans="1:17" x14ac:dyDescent="0.25">
      <c r="H23" s="1"/>
      <c r="I23" s="1"/>
      <c r="J23" s="1" t="s">
        <v>137</v>
      </c>
      <c r="K23" s="5">
        <v>1.4610700000000001E-2</v>
      </c>
      <c r="L23" s="5">
        <v>0.14559649999999999</v>
      </c>
      <c r="M23" s="5">
        <v>0.1</v>
      </c>
      <c r="N23" s="5">
        <v>0.92</v>
      </c>
      <c r="O23" s="5">
        <v>-0.27075310000000002</v>
      </c>
      <c r="P23" s="5">
        <v>0.29997459999999998</v>
      </c>
      <c r="Q23" s="1"/>
    </row>
    <row r="24" spans="1:17" x14ac:dyDescent="0.25">
      <c r="I24" s="1"/>
      <c r="J24" s="5" t="s">
        <v>54</v>
      </c>
      <c r="K24" s="5">
        <v>0.17516019999999999</v>
      </c>
      <c r="L24" s="5">
        <v>0.1485079</v>
      </c>
      <c r="M24" s="5">
        <v>1.18</v>
      </c>
      <c r="N24" s="5">
        <v>0.23799999999999999</v>
      </c>
      <c r="O24" s="5">
        <v>-0.1159099</v>
      </c>
      <c r="P24" s="20">
        <v>0.46623019999999998</v>
      </c>
    </row>
    <row r="25" spans="1:17" x14ac:dyDescent="0.25">
      <c r="I25" s="1"/>
      <c r="J25" s="5"/>
      <c r="K25" s="5"/>
      <c r="L25" s="5"/>
      <c r="M25" s="5"/>
      <c r="N25" s="5"/>
      <c r="O25" s="5"/>
    </row>
    <row r="26" spans="1:17" x14ac:dyDescent="0.25">
      <c r="J26" s="5" t="s">
        <v>55</v>
      </c>
      <c r="K26" s="5">
        <v>0.15044950000000001</v>
      </c>
      <c r="L26" s="5">
        <v>1.09219E-2</v>
      </c>
      <c r="M26" s="5">
        <v>13.78</v>
      </c>
      <c r="N26" s="5">
        <v>0</v>
      </c>
      <c r="O26" s="5">
        <v>0.12904289999999999</v>
      </c>
      <c r="P26" s="20">
        <v>0.17185600000000001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125</v>
      </c>
    </row>
    <row r="2" spans="1:10" x14ac:dyDescent="0.2">
      <c r="A2" s="1" t="s">
        <v>99</v>
      </c>
    </row>
    <row r="3" spans="1:10" x14ac:dyDescent="0.2">
      <c r="A3" s="1" t="s">
        <v>71</v>
      </c>
    </row>
    <row r="7" spans="1:10" x14ac:dyDescent="0.2">
      <c r="B7" s="5"/>
      <c r="C7" s="5"/>
      <c r="D7" s="5"/>
      <c r="E7" s="5"/>
      <c r="F7" s="5"/>
      <c r="G7" s="5"/>
      <c r="I7" s="5"/>
      <c r="J7" s="5"/>
    </row>
    <row r="8" spans="1:10" customFormat="1" ht="15" x14ac:dyDescent="0.25">
      <c r="A8" s="1"/>
      <c r="B8" s="5" t="s">
        <v>46</v>
      </c>
      <c r="C8" s="5" t="s">
        <v>117</v>
      </c>
      <c r="D8" s="5" t="s">
        <v>47</v>
      </c>
      <c r="E8" s="5" t="s">
        <v>48</v>
      </c>
      <c r="F8" s="5" t="s">
        <v>118</v>
      </c>
      <c r="G8" s="5" t="s">
        <v>49</v>
      </c>
    </row>
    <row r="9" spans="1:10" customFormat="1" ht="15" x14ac:dyDescent="0.25">
      <c r="A9" s="1"/>
      <c r="B9" s="5"/>
      <c r="C9" s="5"/>
      <c r="D9" s="5"/>
      <c r="E9" s="5"/>
      <c r="F9" s="5"/>
      <c r="G9" s="5"/>
    </row>
    <row r="10" spans="1:10" customFormat="1" ht="15" x14ac:dyDescent="0.25">
      <c r="A10" s="1" t="s">
        <v>6</v>
      </c>
      <c r="B10" s="5"/>
      <c r="C10" s="5"/>
      <c r="D10" s="5"/>
      <c r="E10" s="5"/>
      <c r="F10" s="5"/>
      <c r="G10" s="5"/>
    </row>
    <row r="11" spans="1:10" customFormat="1" ht="15" x14ac:dyDescent="0.25">
      <c r="A11" s="1" t="s">
        <v>6</v>
      </c>
      <c r="B11" s="5"/>
      <c r="C11" s="5"/>
      <c r="D11" s="5"/>
      <c r="E11" s="5"/>
      <c r="F11" s="5"/>
      <c r="G11" s="5"/>
    </row>
    <row r="12" spans="1:10" customFormat="1" ht="15" x14ac:dyDescent="0.25">
      <c r="A12" s="1" t="s">
        <v>54</v>
      </c>
      <c r="B12" s="5">
        <v>0.34809570000000001</v>
      </c>
      <c r="C12" s="5">
        <v>0.44852829999999999</v>
      </c>
      <c r="D12" s="5">
        <v>0.78</v>
      </c>
      <c r="E12" s="5">
        <v>0.438</v>
      </c>
      <c r="F12" s="5">
        <v>-0.53100360000000002</v>
      </c>
      <c r="G12" s="5">
        <v>1.227195</v>
      </c>
    </row>
    <row r="13" spans="1:10" customFormat="1" ht="15" x14ac:dyDescent="0.25">
      <c r="A13" s="1"/>
      <c r="B13" s="5"/>
      <c r="C13" s="5"/>
      <c r="D13" s="5"/>
      <c r="E13" s="5"/>
      <c r="F13" s="5"/>
      <c r="G13" s="5"/>
    </row>
    <row r="14" spans="1:10" customFormat="1" ht="15" x14ac:dyDescent="0.25">
      <c r="A14" s="1" t="s">
        <v>10</v>
      </c>
      <c r="B14" s="5"/>
      <c r="C14" s="5"/>
      <c r="D14" s="5"/>
      <c r="E14" s="5"/>
      <c r="F14" s="5"/>
      <c r="G14" s="5"/>
    </row>
    <row r="15" spans="1:10" customFormat="1" ht="15" x14ac:dyDescent="0.25">
      <c r="A15" s="1" t="s">
        <v>54</v>
      </c>
      <c r="B15" s="5">
        <v>5.9403400000000002E-2</v>
      </c>
      <c r="C15" s="5">
        <v>6.8012699999999995E-2</v>
      </c>
      <c r="D15" s="5">
        <v>0.87</v>
      </c>
      <c r="E15" s="5">
        <v>0.38200000000000001</v>
      </c>
      <c r="F15" s="5">
        <v>-7.3899099999999995E-2</v>
      </c>
      <c r="G15" s="5">
        <v>0.19270590000000001</v>
      </c>
    </row>
    <row r="16" spans="1:10" customFormat="1" ht="15" x14ac:dyDescent="0.25">
      <c r="A16" s="1"/>
      <c r="B16" s="5"/>
      <c r="C16" s="5"/>
      <c r="D16" s="5"/>
      <c r="E16" s="5"/>
      <c r="F16" s="5"/>
      <c r="G16" s="5"/>
    </row>
    <row r="17" spans="1:7" customFormat="1" ht="15" x14ac:dyDescent="0.25">
      <c r="A17" s="1" t="s">
        <v>11</v>
      </c>
      <c r="B17" s="5"/>
      <c r="C17" s="5"/>
      <c r="D17" s="5"/>
      <c r="E17" s="5"/>
      <c r="F17" s="5"/>
      <c r="G17" s="5"/>
    </row>
    <row r="18" spans="1:7" customFormat="1" ht="15" x14ac:dyDescent="0.25">
      <c r="A18" s="1" t="s">
        <v>54</v>
      </c>
      <c r="B18" s="5">
        <v>1.385025</v>
      </c>
      <c r="C18" s="5">
        <v>0.63600769999999995</v>
      </c>
      <c r="D18" s="5">
        <v>2.1800000000000002</v>
      </c>
      <c r="E18" s="5">
        <v>2.9000000000000001E-2</v>
      </c>
      <c r="F18" s="5">
        <v>0.1384725</v>
      </c>
      <c r="G18" s="5">
        <v>2.6315770000000001</v>
      </c>
    </row>
    <row r="19" spans="1:7" customFormat="1" ht="15" x14ac:dyDescent="0.25">
      <c r="A19" s="1"/>
      <c r="B19" s="5"/>
      <c r="C19" s="5"/>
      <c r="D19" s="5"/>
      <c r="E19" s="5"/>
      <c r="F19" s="5"/>
      <c r="G19" s="5"/>
    </row>
    <row r="20" spans="1:7" customFormat="1" ht="15" x14ac:dyDescent="0.25">
      <c r="A20" s="1" t="s">
        <v>56</v>
      </c>
      <c r="B20" s="5"/>
      <c r="C20" s="5"/>
      <c r="D20" s="5"/>
      <c r="E20" s="5"/>
      <c r="F20" s="5"/>
      <c r="G20" s="5"/>
    </row>
    <row r="21" spans="1:7" customFormat="1" ht="15" x14ac:dyDescent="0.25">
      <c r="A21" s="1" t="s">
        <v>54</v>
      </c>
      <c r="B21" s="5">
        <v>1.40713E-2</v>
      </c>
      <c r="C21" s="5">
        <v>0.45950479999999999</v>
      </c>
      <c r="D21" s="5">
        <v>0.03</v>
      </c>
      <c r="E21" s="5">
        <v>0.97599999999999998</v>
      </c>
      <c r="F21" s="5">
        <v>-0.88654149999999998</v>
      </c>
      <c r="G21" s="5">
        <v>0.91468400000000005</v>
      </c>
    </row>
    <row r="22" spans="1:7" customFormat="1" ht="15" x14ac:dyDescent="0.25">
      <c r="A22" s="1"/>
      <c r="B22" s="5"/>
      <c r="C22" s="5"/>
      <c r="D22" s="5"/>
      <c r="E22" s="5"/>
      <c r="F22" s="5"/>
      <c r="G22" s="5"/>
    </row>
    <row r="23" spans="1:7" customFormat="1" ht="15" x14ac:dyDescent="0.25">
      <c r="A23" s="1" t="s">
        <v>50</v>
      </c>
      <c r="B23" s="5">
        <v>1.6566959999999999</v>
      </c>
      <c r="C23" s="5">
        <v>0.8044829</v>
      </c>
      <c r="D23" s="5">
        <v>2.06</v>
      </c>
      <c r="E23" s="5">
        <v>3.9E-2</v>
      </c>
      <c r="F23" s="5">
        <v>7.9938300000000004E-2</v>
      </c>
      <c r="G23" s="5">
        <v>3.2334529999999999</v>
      </c>
    </row>
    <row r="24" spans="1:7" customFormat="1" ht="15" x14ac:dyDescent="0.25">
      <c r="A24" s="1"/>
      <c r="B24" s="5"/>
      <c r="C24" s="5"/>
      <c r="D24" s="5"/>
      <c r="E24" s="5"/>
      <c r="F24" s="5"/>
      <c r="G24" s="5"/>
    </row>
    <row r="25" spans="1:7" customFormat="1" ht="15" x14ac:dyDescent="0.25">
      <c r="A25" s="1" t="s">
        <v>10</v>
      </c>
      <c r="B25" s="5"/>
      <c r="C25" s="5"/>
      <c r="D25" s="5"/>
      <c r="E25" s="5"/>
      <c r="F25" s="5"/>
      <c r="G25" s="5"/>
    </row>
    <row r="26" spans="1:7" customFormat="1" ht="15" x14ac:dyDescent="0.25">
      <c r="A26" s="1" t="s">
        <v>6</v>
      </c>
      <c r="B26" s="5"/>
      <c r="C26" s="5"/>
      <c r="D26" s="5"/>
      <c r="E26" s="5"/>
      <c r="F26" s="5"/>
      <c r="G26" s="5"/>
    </row>
    <row r="27" spans="1:7" customFormat="1" ht="15" x14ac:dyDescent="0.25">
      <c r="A27" s="1" t="s">
        <v>54</v>
      </c>
      <c r="B27" s="5">
        <v>0.64492550000000004</v>
      </c>
      <c r="C27" s="5">
        <v>0.77429219999999999</v>
      </c>
      <c r="D27" s="5">
        <v>0.83</v>
      </c>
      <c r="E27" s="5">
        <v>0.40500000000000003</v>
      </c>
      <c r="F27" s="5">
        <v>-0.87265930000000003</v>
      </c>
      <c r="G27" s="5">
        <v>2.1625100000000002</v>
      </c>
    </row>
    <row r="28" spans="1:7" customFormat="1" ht="15" x14ac:dyDescent="0.25">
      <c r="A28" s="1"/>
      <c r="B28" s="5"/>
      <c r="C28" s="5"/>
      <c r="D28" s="5"/>
      <c r="E28" s="5"/>
      <c r="F28" s="5"/>
      <c r="G28" s="5"/>
    </row>
    <row r="29" spans="1:7" customFormat="1" ht="15" x14ac:dyDescent="0.25">
      <c r="A29" s="1" t="s">
        <v>10</v>
      </c>
      <c r="B29" s="5"/>
      <c r="C29" s="5"/>
      <c r="D29" s="5"/>
      <c r="E29" s="5"/>
      <c r="F29" s="5"/>
      <c r="G29" s="5"/>
    </row>
    <row r="30" spans="1:7" customFormat="1" ht="15" x14ac:dyDescent="0.25">
      <c r="A30" s="1" t="s">
        <v>54</v>
      </c>
      <c r="B30" s="5">
        <v>5.9657000000000002E-2</v>
      </c>
      <c r="C30" s="5">
        <v>0.11741</v>
      </c>
      <c r="D30" s="5">
        <v>0.51</v>
      </c>
      <c r="E30" s="5">
        <v>0.61099999999999999</v>
      </c>
      <c r="F30" s="5">
        <v>-0.17046249999999999</v>
      </c>
      <c r="G30" s="5">
        <v>0.28977639999999999</v>
      </c>
    </row>
    <row r="31" spans="1:7" customFormat="1" ht="15" x14ac:dyDescent="0.25">
      <c r="A31" s="1"/>
      <c r="B31" s="5"/>
      <c r="C31" s="5"/>
      <c r="D31" s="5"/>
      <c r="E31" s="5"/>
      <c r="F31" s="5"/>
      <c r="G31" s="5"/>
    </row>
    <row r="32" spans="1:7" customFormat="1" ht="15" x14ac:dyDescent="0.25">
      <c r="A32" s="1" t="s">
        <v>11</v>
      </c>
      <c r="B32" s="5"/>
      <c r="C32" s="5"/>
      <c r="D32" s="5"/>
      <c r="E32" s="5"/>
      <c r="F32" s="5"/>
      <c r="G32" s="5"/>
    </row>
    <row r="33" spans="1:7" customFormat="1" ht="15" x14ac:dyDescent="0.25">
      <c r="A33" s="1" t="s">
        <v>54</v>
      </c>
      <c r="B33" s="5">
        <v>-0.73817489999999997</v>
      </c>
      <c r="C33" s="5">
        <v>1.0979369999999999</v>
      </c>
      <c r="D33" s="5">
        <v>-0.67</v>
      </c>
      <c r="E33" s="5">
        <v>0.501</v>
      </c>
      <c r="F33" s="5">
        <v>-2.8900920000000001</v>
      </c>
      <c r="G33" s="5">
        <v>1.4137420000000001</v>
      </c>
    </row>
    <row r="34" spans="1:7" customFormat="1" ht="15" x14ac:dyDescent="0.25">
      <c r="A34" s="1"/>
      <c r="B34" s="5"/>
      <c r="C34" s="5"/>
      <c r="D34" s="5"/>
      <c r="E34" s="5"/>
      <c r="F34" s="5"/>
      <c r="G34" s="5"/>
    </row>
    <row r="35" spans="1:7" customFormat="1" ht="15" x14ac:dyDescent="0.25">
      <c r="A35" s="1" t="s">
        <v>56</v>
      </c>
      <c r="B35" s="5"/>
      <c r="C35" s="5"/>
      <c r="D35" s="5"/>
      <c r="E35" s="5"/>
      <c r="F35" s="5"/>
      <c r="G35" s="5"/>
    </row>
    <row r="36" spans="1:7" customFormat="1" ht="15" x14ac:dyDescent="0.25">
      <c r="A36" s="1" t="s">
        <v>54</v>
      </c>
      <c r="B36" s="5">
        <v>-0.57319580000000003</v>
      </c>
      <c r="C36" s="5">
        <v>0.79324079999999997</v>
      </c>
      <c r="D36" s="5">
        <v>-0.72</v>
      </c>
      <c r="E36" s="5">
        <v>0.47</v>
      </c>
      <c r="F36" s="5">
        <v>-2.1279189999999999</v>
      </c>
      <c r="G36" s="5">
        <v>0.9815277</v>
      </c>
    </row>
    <row r="37" spans="1:7" customFormat="1" ht="15" x14ac:dyDescent="0.25">
      <c r="A37" s="1"/>
      <c r="B37" s="5"/>
      <c r="C37" s="5"/>
      <c r="D37" s="5"/>
      <c r="E37" s="5"/>
      <c r="F37" s="5"/>
      <c r="G37" s="5"/>
    </row>
    <row r="38" spans="1:7" customFormat="1" ht="15" x14ac:dyDescent="0.25">
      <c r="A38" s="1" t="s">
        <v>50</v>
      </c>
      <c r="B38" s="5">
        <v>1.8283529999999999</v>
      </c>
      <c r="C38" s="5">
        <v>1.3887750000000001</v>
      </c>
      <c r="D38" s="5">
        <v>1.32</v>
      </c>
      <c r="E38" s="5">
        <v>0.188</v>
      </c>
      <c r="F38" s="5">
        <v>-0.89359599999999995</v>
      </c>
      <c r="G38" s="5">
        <v>4.5503010000000002</v>
      </c>
    </row>
    <row r="39" spans="1:7" customFormat="1" ht="15" x14ac:dyDescent="0.25">
      <c r="A39" s="1"/>
      <c r="B39" s="5"/>
      <c r="C39" s="5"/>
      <c r="D39" s="5"/>
      <c r="E39" s="5"/>
      <c r="F39" s="5"/>
      <c r="G39" s="5"/>
    </row>
    <row r="40" spans="1:7" customFormat="1" ht="15" x14ac:dyDescent="0.25">
      <c r="A40" s="1" t="s">
        <v>11</v>
      </c>
      <c r="B40" s="5"/>
      <c r="C40" s="5"/>
      <c r="D40" s="5"/>
      <c r="E40" s="5"/>
      <c r="F40" s="5"/>
      <c r="G40" s="5"/>
    </row>
    <row r="41" spans="1:7" customFormat="1" ht="15" x14ac:dyDescent="0.25">
      <c r="A41" s="1" t="s">
        <v>6</v>
      </c>
      <c r="B41" s="5"/>
      <c r="C41" s="5"/>
      <c r="D41" s="5"/>
      <c r="E41" s="5"/>
      <c r="F41" s="5"/>
      <c r="G41" s="5"/>
    </row>
    <row r="42" spans="1:7" customFormat="1" ht="15" x14ac:dyDescent="0.25">
      <c r="A42" s="1" t="s">
        <v>54</v>
      </c>
      <c r="B42" s="5">
        <v>-0.2389191</v>
      </c>
      <c r="C42" s="5">
        <v>0.1557984</v>
      </c>
      <c r="D42" s="5">
        <v>-1.53</v>
      </c>
      <c r="E42" s="5">
        <v>0.125</v>
      </c>
      <c r="F42" s="5">
        <v>-0.54427829999999999</v>
      </c>
      <c r="G42" s="5">
        <v>6.6440100000000002E-2</v>
      </c>
    </row>
    <row r="43" spans="1:7" customFormat="1" ht="15" x14ac:dyDescent="0.25">
      <c r="A43" s="1"/>
      <c r="B43" s="5"/>
      <c r="C43" s="5"/>
      <c r="D43" s="5"/>
      <c r="E43" s="5"/>
      <c r="F43" s="5"/>
      <c r="G43" s="5"/>
    </row>
    <row r="44" spans="1:7" customFormat="1" ht="15" x14ac:dyDescent="0.25">
      <c r="A44" s="1" t="s">
        <v>10</v>
      </c>
      <c r="B44" s="5"/>
      <c r="C44" s="5"/>
      <c r="D44" s="5"/>
      <c r="E44" s="5"/>
      <c r="F44" s="5"/>
      <c r="G44" s="5"/>
    </row>
    <row r="45" spans="1:7" customFormat="1" ht="15" x14ac:dyDescent="0.25">
      <c r="A45" s="1" t="s">
        <v>54</v>
      </c>
      <c r="B45" s="5">
        <v>8.5918499999999995E-2</v>
      </c>
      <c r="C45" s="5">
        <v>2.36245E-2</v>
      </c>
      <c r="D45" s="5">
        <v>3.64</v>
      </c>
      <c r="E45" s="5">
        <v>0</v>
      </c>
      <c r="F45" s="5">
        <v>3.9615299999999999E-2</v>
      </c>
      <c r="G45" s="5">
        <v>0.1322217</v>
      </c>
    </row>
    <row r="46" spans="1:7" customFormat="1" ht="15" x14ac:dyDescent="0.25">
      <c r="A46" s="1"/>
      <c r="B46" s="5"/>
      <c r="C46" s="5"/>
      <c r="D46" s="5"/>
      <c r="E46" s="5"/>
      <c r="F46" s="5"/>
      <c r="G46" s="5"/>
    </row>
    <row r="47" spans="1:7" customFormat="1" ht="15" x14ac:dyDescent="0.25">
      <c r="A47" s="1" t="s">
        <v>11</v>
      </c>
      <c r="B47" s="5"/>
      <c r="C47" s="5"/>
      <c r="D47" s="5"/>
      <c r="E47" s="5"/>
      <c r="F47" s="5"/>
      <c r="G47" s="5"/>
    </row>
    <row r="48" spans="1:7" customFormat="1" ht="15" x14ac:dyDescent="0.25">
      <c r="A48" s="1" t="s">
        <v>54</v>
      </c>
      <c r="B48" s="5">
        <v>0.57478229999999997</v>
      </c>
      <c r="C48" s="5">
        <v>0.22092020000000001</v>
      </c>
      <c r="D48" s="5">
        <v>2.6</v>
      </c>
      <c r="E48" s="5">
        <v>8.9999999999999993E-3</v>
      </c>
      <c r="F48" s="5">
        <v>0.14178669999999999</v>
      </c>
      <c r="G48" s="5">
        <v>1.0077780000000001</v>
      </c>
    </row>
    <row r="49" spans="1:7" customFormat="1" ht="15" x14ac:dyDescent="0.25">
      <c r="A49" s="1"/>
      <c r="B49" s="5"/>
      <c r="C49" s="5"/>
      <c r="D49" s="5"/>
      <c r="E49" s="5"/>
      <c r="F49" s="5"/>
      <c r="G49" s="5"/>
    </row>
    <row r="50" spans="1:7" customFormat="1" ht="15" x14ac:dyDescent="0.25">
      <c r="A50" s="1" t="s">
        <v>56</v>
      </c>
      <c r="B50" s="5"/>
      <c r="C50" s="5"/>
      <c r="D50" s="5"/>
      <c r="E50" s="5"/>
      <c r="F50" s="5"/>
      <c r="G50" s="5"/>
    </row>
    <row r="51" spans="1:7" customFormat="1" ht="15" x14ac:dyDescent="0.25">
      <c r="A51" s="1" t="s">
        <v>54</v>
      </c>
      <c r="B51" s="5">
        <v>0.39697860000000001</v>
      </c>
      <c r="C51" s="5">
        <v>0.15961110000000001</v>
      </c>
      <c r="D51" s="5">
        <v>2.4900000000000002</v>
      </c>
      <c r="E51" s="5">
        <v>1.2999999999999999E-2</v>
      </c>
      <c r="F51" s="5">
        <v>8.4146700000000005E-2</v>
      </c>
      <c r="G51" s="5">
        <v>0.70981059999999996</v>
      </c>
    </row>
    <row r="52" spans="1:7" customFormat="1" ht="15" x14ac:dyDescent="0.25">
      <c r="A52" s="1"/>
      <c r="B52" s="5"/>
      <c r="C52" s="5"/>
      <c r="D52" s="5"/>
      <c r="E52" s="5"/>
      <c r="F52" s="5"/>
      <c r="G52" s="5"/>
    </row>
    <row r="53" spans="1:7" customFormat="1" ht="15" x14ac:dyDescent="0.25">
      <c r="A53" s="1" t="s">
        <v>50</v>
      </c>
      <c r="B53" s="5">
        <v>-1.2193860000000001</v>
      </c>
      <c r="C53" s="5">
        <v>0.27944079999999999</v>
      </c>
      <c r="D53" s="5">
        <v>-4.3600000000000003</v>
      </c>
      <c r="E53" s="5">
        <v>0</v>
      </c>
      <c r="F53" s="5">
        <v>-1.76708</v>
      </c>
      <c r="G53" s="5">
        <v>-0.67169199999999996</v>
      </c>
    </row>
    <row r="54" spans="1:7" customFormat="1" ht="15" x14ac:dyDescent="0.25">
      <c r="A54" s="1"/>
      <c r="B54" s="5"/>
      <c r="C54" s="5"/>
      <c r="D54" s="5"/>
      <c r="E54" s="5"/>
      <c r="F54" s="5"/>
      <c r="G54" s="5"/>
    </row>
    <row r="55" spans="1:7" customFormat="1" ht="15" x14ac:dyDescent="0.25">
      <c r="A55" s="1" t="s">
        <v>56</v>
      </c>
      <c r="B55" s="5"/>
      <c r="C55" s="5"/>
      <c r="D55" s="5"/>
      <c r="E55" s="5"/>
      <c r="F55" s="5"/>
      <c r="G55" s="5"/>
    </row>
    <row r="56" spans="1:7" customFormat="1" ht="15" x14ac:dyDescent="0.25">
      <c r="A56" s="1" t="s">
        <v>6</v>
      </c>
      <c r="B56" s="5"/>
      <c r="C56" s="5"/>
      <c r="D56" s="5"/>
      <c r="E56" s="5"/>
      <c r="F56" s="5"/>
      <c r="G56" s="5"/>
    </row>
    <row r="57" spans="1:7" customFormat="1" ht="15" x14ac:dyDescent="0.25">
      <c r="A57" s="1" t="s">
        <v>54</v>
      </c>
      <c r="B57" s="5">
        <v>0.56290379999999995</v>
      </c>
      <c r="C57" s="5">
        <v>0.39965450000000002</v>
      </c>
      <c r="D57" s="5">
        <v>1.41</v>
      </c>
      <c r="E57" s="5">
        <v>0.159</v>
      </c>
      <c r="F57" s="5">
        <v>-0.22040470000000001</v>
      </c>
      <c r="G57" s="5">
        <v>1.346212</v>
      </c>
    </row>
    <row r="58" spans="1:7" customFormat="1" ht="15" x14ac:dyDescent="0.25">
      <c r="A58" s="1"/>
      <c r="B58" s="5"/>
      <c r="C58" s="5"/>
      <c r="D58" s="5"/>
      <c r="E58" s="5"/>
      <c r="F58" s="5"/>
      <c r="G58" s="5"/>
    </row>
    <row r="59" spans="1:7" customFormat="1" ht="15" x14ac:dyDescent="0.25">
      <c r="A59" s="1" t="s">
        <v>10</v>
      </c>
      <c r="B59" s="5"/>
      <c r="C59" s="5"/>
      <c r="D59" s="5"/>
      <c r="E59" s="5"/>
      <c r="F59" s="5"/>
      <c r="G59" s="5"/>
    </row>
    <row r="60" spans="1:7" customFormat="1" ht="15" x14ac:dyDescent="0.25">
      <c r="A60" s="1" t="s">
        <v>54</v>
      </c>
      <c r="B60" s="5">
        <v>-7.0324999999999999E-2</v>
      </c>
      <c r="C60" s="5">
        <v>6.0601700000000001E-2</v>
      </c>
      <c r="D60" s="5">
        <v>-1.1599999999999999</v>
      </c>
      <c r="E60" s="5">
        <v>0.246</v>
      </c>
      <c r="F60" s="5">
        <v>-0.1891022</v>
      </c>
      <c r="G60" s="5">
        <v>4.8452299999999997E-2</v>
      </c>
    </row>
    <row r="61" spans="1:7" customFormat="1" ht="15" x14ac:dyDescent="0.25">
      <c r="A61" s="1"/>
      <c r="B61" s="5"/>
      <c r="C61" s="5"/>
      <c r="D61" s="5"/>
      <c r="E61" s="5"/>
      <c r="F61" s="5"/>
      <c r="G61" s="5"/>
    </row>
    <row r="62" spans="1:7" customFormat="1" ht="15" x14ac:dyDescent="0.25">
      <c r="A62" s="1" t="s">
        <v>11</v>
      </c>
      <c r="B62" s="5"/>
      <c r="C62" s="5"/>
      <c r="D62" s="5"/>
      <c r="E62" s="5"/>
      <c r="F62" s="5"/>
      <c r="G62" s="5"/>
    </row>
    <row r="63" spans="1:7" customFormat="1" ht="15" x14ac:dyDescent="0.25">
      <c r="A63" s="1" t="s">
        <v>54</v>
      </c>
      <c r="B63" s="5">
        <v>0.7821591</v>
      </c>
      <c r="C63" s="5">
        <v>0.56670529999999997</v>
      </c>
      <c r="D63" s="5">
        <v>1.38</v>
      </c>
      <c r="E63" s="5">
        <v>0.16800000000000001</v>
      </c>
      <c r="F63" s="5">
        <v>-0.32856279999999999</v>
      </c>
      <c r="G63" s="5">
        <v>1.892881</v>
      </c>
    </row>
    <row r="64" spans="1:7" customFormat="1" ht="15" x14ac:dyDescent="0.25">
      <c r="A64" s="1"/>
      <c r="B64" s="5"/>
      <c r="C64" s="5"/>
      <c r="D64" s="5"/>
      <c r="E64" s="5"/>
      <c r="F64" s="5"/>
      <c r="G64" s="5"/>
    </row>
    <row r="65" spans="1:7" customFormat="1" ht="15" x14ac:dyDescent="0.25">
      <c r="A65" s="1" t="s">
        <v>56</v>
      </c>
      <c r="B65" s="5"/>
      <c r="C65" s="5"/>
      <c r="D65" s="5"/>
      <c r="E65" s="5"/>
      <c r="F65" s="5"/>
      <c r="G65" s="5"/>
    </row>
    <row r="66" spans="1:7" customFormat="1" ht="15" x14ac:dyDescent="0.25">
      <c r="A66" s="1" t="s">
        <v>54</v>
      </c>
      <c r="B66" s="5">
        <v>-0.41331790000000002</v>
      </c>
      <c r="C66" s="5">
        <v>0.40943489999999999</v>
      </c>
      <c r="D66" s="5">
        <v>-1.01</v>
      </c>
      <c r="E66" s="5">
        <v>0.313</v>
      </c>
      <c r="F66" s="5">
        <v>-1.2157960000000001</v>
      </c>
      <c r="G66" s="5">
        <v>0.3891598</v>
      </c>
    </row>
    <row r="67" spans="1:7" customFormat="1" ht="15" x14ac:dyDescent="0.25">
      <c r="A67" s="1"/>
      <c r="B67" s="5"/>
      <c r="C67" s="5"/>
      <c r="D67" s="5"/>
      <c r="E67" s="5"/>
      <c r="F67" s="5"/>
      <c r="G67" s="5"/>
    </row>
    <row r="68" spans="1:7" customFormat="1" ht="15" x14ac:dyDescent="0.25">
      <c r="A68" s="1" t="s">
        <v>50</v>
      </c>
      <c r="B68" s="5">
        <v>4.6882469999999996</v>
      </c>
      <c r="C68" s="5">
        <v>0.71682259999999998</v>
      </c>
      <c r="D68" s="5">
        <v>6.54</v>
      </c>
      <c r="E68" s="5">
        <v>0</v>
      </c>
      <c r="F68" s="5">
        <v>3.2833000000000001</v>
      </c>
      <c r="G68" s="5">
        <v>6.0931930000000003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4" customWidth="1"/>
    <col min="3" max="3" width="10.5703125" style="4" customWidth="1"/>
    <col min="4" max="6" width="11.42578125" style="4"/>
    <col min="7" max="8" width="11.42578125" style="1"/>
  </cols>
  <sheetData>
    <row r="1" spans="1:5" x14ac:dyDescent="0.25">
      <c r="A1" s="4" t="s">
        <v>72</v>
      </c>
    </row>
    <row r="2" spans="1:5" x14ac:dyDescent="0.25">
      <c r="A2" s="4" t="s">
        <v>120</v>
      </c>
    </row>
    <row r="3" spans="1:5" x14ac:dyDescent="0.25">
      <c r="A3" s="4"/>
    </row>
    <row r="4" spans="1:5" x14ac:dyDescent="0.25">
      <c r="A4" s="4"/>
    </row>
    <row r="5" spans="1:5" x14ac:dyDescent="0.25">
      <c r="A5" s="4"/>
      <c r="B5" s="4" t="s">
        <v>65</v>
      </c>
    </row>
    <row r="6" spans="1:5" x14ac:dyDescent="0.25">
      <c r="A6" s="4" t="s">
        <v>73</v>
      </c>
      <c r="B6" s="15">
        <v>83.761790000000005</v>
      </c>
      <c r="C6" s="15"/>
      <c r="D6" s="15"/>
      <c r="E6" s="15"/>
    </row>
    <row r="7" spans="1:5" x14ac:dyDescent="0.25">
      <c r="A7" s="4" t="s">
        <v>119</v>
      </c>
      <c r="B7" s="15">
        <v>64.213130000000007</v>
      </c>
      <c r="C7" s="15"/>
      <c r="D7" s="15"/>
      <c r="E7" s="15"/>
    </row>
    <row r="8" spans="1:5" x14ac:dyDescent="0.25">
      <c r="A8" s="7" t="s">
        <v>74</v>
      </c>
      <c r="B8" s="16">
        <v>34.269240000000003</v>
      </c>
      <c r="C8" s="15"/>
      <c r="D8" s="15"/>
      <c r="E8" s="15"/>
    </row>
    <row r="9" spans="1:5" x14ac:dyDescent="0.25">
      <c r="A9" s="4"/>
      <c r="B9" s="15"/>
      <c r="C9" s="15"/>
      <c r="D9" s="15"/>
      <c r="E9" s="15"/>
    </row>
    <row r="10" spans="1:5" x14ac:dyDescent="0.25">
      <c r="A10" s="4"/>
      <c r="B10" s="15"/>
      <c r="C10" s="15"/>
      <c r="D10" s="15"/>
      <c r="E10" s="15"/>
    </row>
    <row r="11" spans="1:5" x14ac:dyDescent="0.25">
      <c r="A11" s="4" t="s">
        <v>76</v>
      </c>
      <c r="B11" s="15"/>
      <c r="C11" s="15"/>
      <c r="D11" s="15"/>
      <c r="E11" s="15"/>
    </row>
    <row r="12" spans="1:5" x14ac:dyDescent="0.25">
      <c r="A12" s="4" t="s">
        <v>58</v>
      </c>
      <c r="B12" s="15" t="s">
        <v>105</v>
      </c>
      <c r="C12" s="15" t="s">
        <v>73</v>
      </c>
      <c r="D12" s="15" t="s">
        <v>106</v>
      </c>
      <c r="E12" s="15" t="s">
        <v>74</v>
      </c>
    </row>
    <row r="13" spans="1:5" x14ac:dyDescent="0.25">
      <c r="A13" s="4"/>
      <c r="B13" s="15"/>
      <c r="C13" s="15"/>
      <c r="D13" s="15"/>
      <c r="E13" s="15"/>
    </row>
    <row r="14" spans="1:5" x14ac:dyDescent="0.25">
      <c r="A14" s="10">
        <v>38718</v>
      </c>
      <c r="B14" s="4">
        <f>GRAFICO!I5</f>
        <v>6.6509999999999998</v>
      </c>
      <c r="C14" s="15"/>
      <c r="D14" s="15"/>
      <c r="E14" s="15"/>
    </row>
    <row r="15" spans="1:5" x14ac:dyDescent="0.25">
      <c r="A15" s="10">
        <v>38749</v>
      </c>
      <c r="B15" s="4">
        <f>GRAFICO!I6</f>
        <v>7.4290000000000003</v>
      </c>
      <c r="C15" s="15"/>
      <c r="D15" s="15"/>
      <c r="E15" s="15"/>
    </row>
    <row r="16" spans="1:5" x14ac:dyDescent="0.25">
      <c r="A16" s="10">
        <v>38777</v>
      </c>
      <c r="B16" s="4">
        <f>GRAFICO!I7</f>
        <v>6.9249999999999998</v>
      </c>
      <c r="C16" s="15"/>
      <c r="D16" s="15"/>
      <c r="E16" s="15"/>
    </row>
    <row r="17" spans="1:5" x14ac:dyDescent="0.25">
      <c r="A17" s="10">
        <v>38808</v>
      </c>
      <c r="B17" s="4">
        <f>GRAFICO!I8</f>
        <v>6.9249999999999998</v>
      </c>
      <c r="C17" s="15"/>
      <c r="D17" s="15"/>
      <c r="E17" s="15"/>
    </row>
    <row r="18" spans="1:5" x14ac:dyDescent="0.25">
      <c r="A18" s="10">
        <v>38838</v>
      </c>
      <c r="B18" s="4">
        <f>GRAFICO!I9</f>
        <v>4.4130000000000003</v>
      </c>
      <c r="C18" s="15"/>
      <c r="D18" s="15"/>
      <c r="E18" s="15"/>
    </row>
    <row r="19" spans="1:5" x14ac:dyDescent="0.25">
      <c r="A19" s="10">
        <v>38869</v>
      </c>
      <c r="B19" s="4">
        <f>GRAFICO!I10</f>
        <v>4.9210000000000003</v>
      </c>
      <c r="C19" s="15"/>
      <c r="D19" s="15"/>
      <c r="E19" s="15"/>
    </row>
    <row r="20" spans="1:5" x14ac:dyDescent="0.25">
      <c r="A20" s="10">
        <v>38899</v>
      </c>
      <c r="B20" s="4">
        <f>GRAFICO!I11</f>
        <v>5.4290000000000003</v>
      </c>
      <c r="C20" s="15"/>
      <c r="D20" s="15"/>
      <c r="E20" s="15"/>
    </row>
    <row r="21" spans="1:5" x14ac:dyDescent="0.25">
      <c r="A21" s="10">
        <v>38930</v>
      </c>
      <c r="B21" s="4">
        <f>GRAFICO!I12</f>
        <v>5.867</v>
      </c>
      <c r="C21" s="15"/>
      <c r="D21" s="15"/>
      <c r="E21" s="15"/>
    </row>
    <row r="22" spans="1:5" x14ac:dyDescent="0.25">
      <c r="A22" s="10">
        <v>38961</v>
      </c>
      <c r="B22" s="4">
        <f>GRAFICO!I13</f>
        <v>5.4930000000000003</v>
      </c>
      <c r="C22" s="15"/>
      <c r="D22" s="15"/>
      <c r="E22" s="15"/>
    </row>
    <row r="23" spans="1:5" x14ac:dyDescent="0.25">
      <c r="A23" s="10">
        <v>38991</v>
      </c>
      <c r="B23" s="4">
        <f>GRAFICO!I14</f>
        <v>7.0149999999999997</v>
      </c>
      <c r="C23" s="15"/>
      <c r="D23" s="15"/>
      <c r="E23" s="15"/>
    </row>
    <row r="24" spans="1:5" x14ac:dyDescent="0.25">
      <c r="A24" s="10">
        <v>39022</v>
      </c>
      <c r="B24" s="4">
        <f>GRAFICO!I15</f>
        <v>9.1890000000000001</v>
      </c>
      <c r="C24" s="15"/>
      <c r="D24" s="15"/>
      <c r="E24" s="15"/>
    </row>
    <row r="25" spans="1:5" x14ac:dyDescent="0.25">
      <c r="A25" s="10">
        <v>39052</v>
      </c>
      <c r="B25" s="4">
        <f>GRAFICO!I16</f>
        <v>8.7379999999999995</v>
      </c>
      <c r="C25" s="15"/>
      <c r="D25" s="15"/>
      <c r="E25" s="15"/>
    </row>
    <row r="26" spans="1:5" x14ac:dyDescent="0.25">
      <c r="A26" s="10">
        <v>39083</v>
      </c>
      <c r="B26" s="4">
        <f>GRAFICO!I17</f>
        <v>8.5869999999999997</v>
      </c>
      <c r="C26" s="15"/>
      <c r="D26" s="15"/>
      <c r="E26" s="15"/>
    </row>
    <row r="27" spans="1:5" x14ac:dyDescent="0.25">
      <c r="A27" s="10">
        <v>39114</v>
      </c>
      <c r="B27" s="4">
        <f>GRAFICO!I18</f>
        <v>7.9820000000000002</v>
      </c>
      <c r="C27" s="15"/>
      <c r="D27" s="15"/>
      <c r="E27" s="15"/>
    </row>
    <row r="28" spans="1:5" x14ac:dyDescent="0.25">
      <c r="A28" s="10">
        <v>39142</v>
      </c>
      <c r="B28" s="4">
        <f>GRAFICO!I19</f>
        <v>7.0949999999999998</v>
      </c>
      <c r="C28" s="15"/>
      <c r="D28" s="15"/>
      <c r="E28" s="15"/>
    </row>
    <row r="29" spans="1:5" x14ac:dyDescent="0.25">
      <c r="A29" s="10">
        <v>39173</v>
      </c>
      <c r="B29" s="4">
        <f>GRAFICO!I20</f>
        <v>5.3630000000000004</v>
      </c>
      <c r="C29" s="15"/>
      <c r="D29" s="15"/>
      <c r="E29" s="15"/>
    </row>
    <row r="30" spans="1:5" x14ac:dyDescent="0.25">
      <c r="A30" s="10">
        <v>39203</v>
      </c>
      <c r="B30" s="4">
        <f>GRAFICO!I21</f>
        <v>5.69</v>
      </c>
      <c r="C30" s="15"/>
      <c r="D30" s="15"/>
      <c r="E30" s="15"/>
    </row>
    <row r="31" spans="1:5" x14ac:dyDescent="0.25">
      <c r="A31" s="10">
        <v>39234</v>
      </c>
      <c r="B31" s="4">
        <f>GRAFICO!I22</f>
        <v>5.3959999999999999</v>
      </c>
      <c r="C31" s="15"/>
      <c r="D31" s="15"/>
      <c r="E31" s="15"/>
    </row>
    <row r="32" spans="1:5" x14ac:dyDescent="0.25">
      <c r="A32" s="10">
        <v>39264</v>
      </c>
      <c r="B32" s="4">
        <f>GRAFICO!I23</f>
        <v>6.0030000000000001</v>
      </c>
      <c r="C32" s="15"/>
      <c r="D32" s="15"/>
      <c r="E32" s="15"/>
    </row>
    <row r="33" spans="1:5" x14ac:dyDescent="0.25">
      <c r="A33" s="10">
        <v>39295</v>
      </c>
      <c r="B33" s="4">
        <f>GRAFICO!I24</f>
        <v>5.05</v>
      </c>
      <c r="C33" s="15"/>
      <c r="D33" s="15"/>
      <c r="E33" s="15"/>
    </row>
    <row r="34" spans="1:5" x14ac:dyDescent="0.25">
      <c r="A34" s="10">
        <v>39326</v>
      </c>
      <c r="B34" s="4">
        <f>GRAFICO!I25</f>
        <v>6.5039999999999996</v>
      </c>
      <c r="C34" s="15"/>
      <c r="D34" s="15"/>
      <c r="E34" s="15"/>
    </row>
    <row r="35" spans="1:5" x14ac:dyDescent="0.25">
      <c r="A35" s="10">
        <v>39356</v>
      </c>
      <c r="B35" s="4">
        <f>GRAFICO!I26</f>
        <v>6.9569999999999999</v>
      </c>
      <c r="C35" s="15"/>
      <c r="D35" s="15"/>
      <c r="E35" s="15"/>
    </row>
    <row r="36" spans="1:5" x14ac:dyDescent="0.25">
      <c r="A36" s="10">
        <v>39387</v>
      </c>
      <c r="B36" s="4">
        <f>GRAFICO!I27</f>
        <v>7.4050000000000002</v>
      </c>
      <c r="C36" s="15"/>
      <c r="D36" s="15"/>
      <c r="E36" s="15"/>
    </row>
    <row r="37" spans="1:5" x14ac:dyDescent="0.25">
      <c r="A37" s="10">
        <v>39417</v>
      </c>
      <c r="B37" s="4">
        <f>GRAFICO!I28</f>
        <v>9.0210000000000008</v>
      </c>
      <c r="C37" s="15"/>
      <c r="D37" s="15"/>
      <c r="E37" s="15"/>
    </row>
    <row r="38" spans="1:5" x14ac:dyDescent="0.25">
      <c r="A38" s="10">
        <v>39448</v>
      </c>
      <c r="B38" s="4">
        <f>GRAFICO!I29</f>
        <v>10.109</v>
      </c>
      <c r="C38" s="15"/>
      <c r="D38" s="15"/>
      <c r="E38" s="15"/>
    </row>
    <row r="39" spans="1:5" x14ac:dyDescent="0.25">
      <c r="A39" s="10">
        <v>39479</v>
      </c>
      <c r="B39" s="4">
        <f>GRAFICO!I30</f>
        <v>10.374000000000001</v>
      </c>
      <c r="C39" s="15"/>
      <c r="D39" s="15"/>
      <c r="E39" s="15"/>
    </row>
    <row r="40" spans="1:5" x14ac:dyDescent="0.25">
      <c r="A40" s="10">
        <v>39508</v>
      </c>
      <c r="B40" s="4">
        <f>GRAFICO!I31</f>
        <v>7.8209999999999997</v>
      </c>
      <c r="C40" s="15"/>
      <c r="D40" s="15"/>
      <c r="E40" s="15"/>
    </row>
    <row r="41" spans="1:5" x14ac:dyDescent="0.25">
      <c r="A41" s="10">
        <v>39539</v>
      </c>
      <c r="B41" s="4">
        <f>GRAFICO!I32</f>
        <v>6.9779999999999998</v>
      </c>
      <c r="C41" s="15"/>
      <c r="D41" s="15"/>
      <c r="E41" s="15"/>
    </row>
    <row r="42" spans="1:5" x14ac:dyDescent="0.25">
      <c r="A42" s="10">
        <v>39569</v>
      </c>
      <c r="B42" s="4">
        <f>GRAFICO!I33</f>
        <v>6.9</v>
      </c>
      <c r="C42" s="15"/>
      <c r="D42" s="15"/>
      <c r="E42" s="15"/>
    </row>
    <row r="43" spans="1:5" x14ac:dyDescent="0.25">
      <c r="A43" s="10">
        <v>39600</v>
      </c>
      <c r="B43" s="4">
        <f>GRAFICO!I34</f>
        <v>6.3730000000000002</v>
      </c>
      <c r="C43" s="15"/>
      <c r="D43" s="15"/>
      <c r="E43" s="15"/>
    </row>
    <row r="44" spans="1:5" x14ac:dyDescent="0.25">
      <c r="A44" s="10">
        <v>39630</v>
      </c>
      <c r="B44" s="4">
        <f>GRAFICO!I35</f>
        <v>9.7579999999999991</v>
      </c>
      <c r="C44" s="15"/>
      <c r="D44" s="15"/>
      <c r="E44" s="15"/>
    </row>
    <row r="45" spans="1:5" x14ac:dyDescent="0.25">
      <c r="A45" s="10">
        <v>39661</v>
      </c>
      <c r="B45" s="4">
        <f>GRAFICO!I36</f>
        <v>9.5050000000000008</v>
      </c>
      <c r="C45" s="15"/>
      <c r="D45" s="15"/>
      <c r="E45" s="15"/>
    </row>
    <row r="46" spans="1:5" x14ac:dyDescent="0.25">
      <c r="A46" s="10">
        <v>39692</v>
      </c>
      <c r="B46" s="4">
        <f>GRAFICO!I37</f>
        <v>9.58</v>
      </c>
      <c r="C46" s="15"/>
      <c r="D46" s="15"/>
      <c r="E46" s="15"/>
    </row>
    <row r="47" spans="1:5" x14ac:dyDescent="0.25">
      <c r="A47" s="10">
        <v>39722</v>
      </c>
      <c r="B47" s="4">
        <f>GRAFICO!I38</f>
        <v>10.388999999999999</v>
      </c>
      <c r="C47" s="15"/>
      <c r="D47" s="15"/>
      <c r="E47" s="15"/>
    </row>
    <row r="48" spans="1:5" x14ac:dyDescent="0.25">
      <c r="A48" s="10">
        <v>39753</v>
      </c>
      <c r="B48" s="4">
        <f>GRAFICO!I39</f>
        <v>11.218</v>
      </c>
      <c r="C48" s="15"/>
      <c r="D48" s="15"/>
      <c r="E48" s="15"/>
    </row>
    <row r="49" spans="1:5" x14ac:dyDescent="0.25">
      <c r="A49" s="10">
        <v>39783</v>
      </c>
      <c r="B49" s="4">
        <f>GRAFICO!I40</f>
        <v>11.045999999999999</v>
      </c>
      <c r="C49" s="15"/>
      <c r="D49" s="15"/>
      <c r="E49" s="15"/>
    </row>
    <row r="50" spans="1:5" x14ac:dyDescent="0.25">
      <c r="A50" s="10">
        <v>39814</v>
      </c>
      <c r="B50" s="4">
        <f>GRAFICO!I41</f>
        <v>11.012</v>
      </c>
      <c r="C50" s="15"/>
      <c r="D50" s="15"/>
      <c r="E50" s="15"/>
    </row>
    <row r="51" spans="1:5" x14ac:dyDescent="0.25">
      <c r="A51" s="10">
        <v>39845</v>
      </c>
      <c r="B51" s="4">
        <f>GRAFICO!I42</f>
        <v>10.448</v>
      </c>
      <c r="C51" s="15"/>
      <c r="D51" s="15"/>
      <c r="E51" s="15"/>
    </row>
    <row r="52" spans="1:5" x14ac:dyDescent="0.25">
      <c r="A52" s="10">
        <v>39873</v>
      </c>
      <c r="B52" s="4">
        <f>GRAFICO!I43</f>
        <v>12.05</v>
      </c>
      <c r="C52" s="15"/>
      <c r="D52" s="15"/>
      <c r="E52" s="15"/>
    </row>
    <row r="53" spans="1:5" x14ac:dyDescent="0.25">
      <c r="A53" s="10">
        <v>39904</v>
      </c>
      <c r="B53" s="4">
        <f>GRAFICO!I44</f>
        <v>7.8979999999999997</v>
      </c>
      <c r="C53" s="15"/>
      <c r="D53" s="15"/>
      <c r="E53" s="15"/>
    </row>
    <row r="54" spans="1:5" x14ac:dyDescent="0.25">
      <c r="A54" s="10">
        <v>39934</v>
      </c>
      <c r="B54" s="4">
        <f>GRAFICO!I45</f>
        <v>8.2360000000000007</v>
      </c>
      <c r="C54" s="15"/>
      <c r="D54" s="15"/>
      <c r="E54" s="15"/>
    </row>
    <row r="55" spans="1:5" x14ac:dyDescent="0.25">
      <c r="A55" s="10">
        <v>39965</v>
      </c>
      <c r="B55" s="4">
        <f>GRAFICO!I46</f>
        <v>7.2939999999999996</v>
      </c>
      <c r="C55" s="15"/>
      <c r="D55" s="15"/>
      <c r="E55" s="15"/>
    </row>
    <row r="56" spans="1:5" x14ac:dyDescent="0.25">
      <c r="A56" s="10">
        <v>39995</v>
      </c>
      <c r="B56" s="4">
        <f>GRAFICO!I47</f>
        <v>10.199</v>
      </c>
      <c r="C56" s="15"/>
      <c r="D56" s="15"/>
      <c r="E56" s="15"/>
    </row>
    <row r="57" spans="1:5" x14ac:dyDescent="0.25">
      <c r="A57" s="10">
        <v>40026</v>
      </c>
      <c r="B57" s="4">
        <f>GRAFICO!I48</f>
        <v>10.023999999999999</v>
      </c>
      <c r="C57" s="15"/>
      <c r="D57" s="15"/>
      <c r="E57" s="15"/>
    </row>
    <row r="58" spans="1:5" x14ac:dyDescent="0.25">
      <c r="A58" s="10">
        <v>40057</v>
      </c>
      <c r="B58" s="4">
        <f>GRAFICO!I49</f>
        <v>10.541</v>
      </c>
      <c r="C58" s="15"/>
      <c r="D58" s="15"/>
      <c r="E58" s="15"/>
    </row>
    <row r="59" spans="1:5" x14ac:dyDescent="0.25">
      <c r="A59" s="10">
        <v>40087</v>
      </c>
      <c r="B59" s="4">
        <f>GRAFICO!I50</f>
        <v>11.718109999999999</v>
      </c>
      <c r="C59" s="15"/>
      <c r="D59" s="15"/>
      <c r="E59" s="15"/>
    </row>
    <row r="60" spans="1:5" x14ac:dyDescent="0.25">
      <c r="A60" s="10">
        <v>40118</v>
      </c>
      <c r="B60" s="4">
        <f>GRAFICO!I51</f>
        <v>11.374000000000001</v>
      </c>
      <c r="C60" s="15"/>
      <c r="D60" s="15"/>
      <c r="E60" s="15"/>
    </row>
    <row r="61" spans="1:5" x14ac:dyDescent="0.25">
      <c r="A61" s="10">
        <v>40148</v>
      </c>
      <c r="B61" s="4">
        <f>GRAFICO!I52</f>
        <v>12.752000000000001</v>
      </c>
      <c r="C61" s="15"/>
      <c r="D61" s="15"/>
      <c r="E61" s="15"/>
    </row>
    <row r="62" spans="1:5" x14ac:dyDescent="0.25">
      <c r="A62" s="10">
        <v>40179</v>
      </c>
      <c r="B62" s="4">
        <f>GRAFICO!I53</f>
        <v>12.047000000000001</v>
      </c>
      <c r="C62" s="15"/>
      <c r="D62" s="15"/>
      <c r="E62" s="15"/>
    </row>
    <row r="63" spans="1:5" x14ac:dyDescent="0.25">
      <c r="A63" s="10">
        <v>40210</v>
      </c>
      <c r="B63" s="4">
        <f>GRAFICO!I54</f>
        <v>11.75</v>
      </c>
      <c r="C63" s="15"/>
      <c r="D63" s="15"/>
      <c r="E63" s="15"/>
    </row>
    <row r="64" spans="1:5" x14ac:dyDescent="0.25">
      <c r="A64" s="10">
        <v>40238</v>
      </c>
      <c r="B64" s="4">
        <f>GRAFICO!I55</f>
        <v>8.734</v>
      </c>
      <c r="C64" s="15"/>
      <c r="D64" s="15"/>
      <c r="E64" s="15"/>
    </row>
    <row r="65" spans="1:6" x14ac:dyDescent="0.25">
      <c r="A65" s="10">
        <v>40269</v>
      </c>
      <c r="B65" s="4">
        <f>GRAFICO!I56</f>
        <v>8.3260000000000005</v>
      </c>
      <c r="C65" s="15"/>
      <c r="D65" s="15"/>
      <c r="E65" s="15"/>
    </row>
    <row r="66" spans="1:6" x14ac:dyDescent="0.25">
      <c r="A66" s="10">
        <v>40299</v>
      </c>
      <c r="B66" s="4">
        <f>GRAFICO!I57</f>
        <v>7.9109999999999996</v>
      </c>
      <c r="C66" s="15"/>
      <c r="D66" s="15"/>
      <c r="E66" s="15"/>
    </row>
    <row r="67" spans="1:6" x14ac:dyDescent="0.25">
      <c r="A67" s="10">
        <v>40330</v>
      </c>
      <c r="B67" s="4">
        <f>GRAFICO!I58</f>
        <v>8.3940000000000001</v>
      </c>
      <c r="C67" s="15"/>
      <c r="D67" s="15"/>
      <c r="E67" s="15"/>
    </row>
    <row r="68" spans="1:6" x14ac:dyDescent="0.25">
      <c r="A68" s="10">
        <v>40360</v>
      </c>
      <c r="B68" s="4">
        <f>GRAFICO!I59</f>
        <v>12.73</v>
      </c>
      <c r="C68" s="15"/>
      <c r="D68" s="15"/>
      <c r="E68" s="15"/>
    </row>
    <row r="69" spans="1:6" x14ac:dyDescent="0.25">
      <c r="A69" s="10">
        <v>40391</v>
      </c>
      <c r="B69" s="4">
        <f>GRAFICO!I60</f>
        <v>10.079000000000001</v>
      </c>
      <c r="C69" s="15"/>
      <c r="D69" s="15"/>
      <c r="E69" s="15"/>
    </row>
    <row r="70" spans="1:6" x14ac:dyDescent="0.25">
      <c r="A70" s="10">
        <v>40422</v>
      </c>
      <c r="B70" s="4">
        <f>GRAFICO!I61</f>
        <v>10.388</v>
      </c>
      <c r="C70" s="15"/>
      <c r="D70" s="15"/>
      <c r="E70" s="15"/>
    </row>
    <row r="71" spans="1:6" x14ac:dyDescent="0.25">
      <c r="A71" s="10">
        <v>40452</v>
      </c>
      <c r="B71" s="4">
        <f>GRAFICO!I62</f>
        <v>10.881500000000001</v>
      </c>
      <c r="C71" s="15"/>
      <c r="D71" s="15"/>
      <c r="E71" s="15"/>
    </row>
    <row r="72" spans="1:6" x14ac:dyDescent="0.25">
      <c r="A72" s="10">
        <v>40483</v>
      </c>
      <c r="B72" s="4">
        <f>GRAFICO!I63</f>
        <v>11.375</v>
      </c>
      <c r="C72" s="15"/>
      <c r="D72" s="15"/>
      <c r="E72" s="15"/>
    </row>
    <row r="73" spans="1:6" x14ac:dyDescent="0.25">
      <c r="A73" s="10">
        <v>40513</v>
      </c>
      <c r="B73" s="4">
        <f>GRAFICO!I64</f>
        <v>10.941000000000001</v>
      </c>
      <c r="C73" s="15"/>
      <c r="D73" s="15"/>
      <c r="E73" s="15"/>
    </row>
    <row r="74" spans="1:6" x14ac:dyDescent="0.25">
      <c r="A74" s="10">
        <v>40544</v>
      </c>
      <c r="B74" s="4">
        <f>GRAFICO!I65</f>
        <v>11.156000000000001</v>
      </c>
      <c r="C74" s="4">
        <v>10.92872</v>
      </c>
      <c r="D74" s="15">
        <v>10.872540000000001</v>
      </c>
      <c r="E74" s="15">
        <v>11.16469</v>
      </c>
      <c r="F74" s="15"/>
    </row>
    <row r="75" spans="1:6" x14ac:dyDescent="0.25">
      <c r="A75" s="10">
        <v>40575</v>
      </c>
      <c r="B75" s="4">
        <f>GRAFICO!I66</f>
        <v>11.023999999999999</v>
      </c>
      <c r="C75" s="4">
        <v>10.976710000000001</v>
      </c>
      <c r="D75" s="15">
        <v>10.650650000000001</v>
      </c>
      <c r="E75" s="15">
        <v>11.21773</v>
      </c>
      <c r="F75" s="15"/>
    </row>
    <row r="76" spans="1:6" x14ac:dyDescent="0.25">
      <c r="A76" s="10">
        <v>40603</v>
      </c>
      <c r="B76" s="4">
        <f>GRAFICO!I67</f>
        <v>5.9409999999999998</v>
      </c>
      <c r="C76" s="4">
        <v>11.0227</v>
      </c>
      <c r="D76" s="15">
        <v>9.053032</v>
      </c>
      <c r="E76" s="15">
        <v>8.6890059999999991</v>
      </c>
      <c r="F76" s="15"/>
    </row>
    <row r="77" spans="1:6" x14ac:dyDescent="0.25">
      <c r="A77" s="10">
        <v>40634</v>
      </c>
      <c r="B77" s="4">
        <f>GRAFICO!I68</f>
        <v>7.5750000000000002</v>
      </c>
      <c r="C77" s="4">
        <v>11.066649999999999</v>
      </c>
      <c r="D77" s="15">
        <v>9.0526459999999993</v>
      </c>
      <c r="E77" s="15">
        <v>7.6904560000000002</v>
      </c>
      <c r="F77" s="15"/>
    </row>
    <row r="78" spans="1:6" x14ac:dyDescent="0.25">
      <c r="A78" s="10">
        <v>40664</v>
      </c>
      <c r="B78" s="4">
        <f>GRAFICO!I69</f>
        <v>10.911</v>
      </c>
      <c r="C78" s="4">
        <v>11.10852</v>
      </c>
      <c r="D78" s="15">
        <v>9.3435550000000003</v>
      </c>
      <c r="E78" s="15">
        <v>8.0904699999999998</v>
      </c>
      <c r="F78" s="15"/>
    </row>
    <row r="79" spans="1:6" x14ac:dyDescent="0.25">
      <c r="A79" s="10">
        <v>40695</v>
      </c>
      <c r="B79" s="4">
        <f>GRAFICO!I70</f>
        <v>7.9989999999999997</v>
      </c>
      <c r="C79" s="4">
        <v>11.14828</v>
      </c>
      <c r="D79" s="15">
        <v>9.224164</v>
      </c>
      <c r="E79" s="15">
        <v>8.4939990000000005</v>
      </c>
      <c r="F79" s="15"/>
    </row>
    <row r="80" spans="1:6" x14ac:dyDescent="0.25">
      <c r="A80" s="10">
        <v>40725</v>
      </c>
      <c r="B80" s="4">
        <f>GRAFICO!I71</f>
        <v>10.428000000000001</v>
      </c>
      <c r="C80" s="4">
        <v>11.18587</v>
      </c>
      <c r="D80" s="15">
        <v>9.9690779999999997</v>
      </c>
      <c r="E80" s="15">
        <v>11.26299</v>
      </c>
      <c r="F80" s="15"/>
    </row>
    <row r="81" spans="1:6" x14ac:dyDescent="0.25">
      <c r="A81" s="10">
        <v>40756</v>
      </c>
      <c r="B81" s="4">
        <f>GRAFICO!I72</f>
        <v>10.032</v>
      </c>
      <c r="C81" s="4">
        <v>11.22128</v>
      </c>
      <c r="D81" s="15">
        <v>10.069739999999999</v>
      </c>
      <c r="E81" s="15">
        <v>9.5760909999999999</v>
      </c>
      <c r="F81" s="15"/>
    </row>
    <row r="82" spans="1:6" x14ac:dyDescent="0.25">
      <c r="A82" s="10">
        <v>40787</v>
      </c>
      <c r="B82" s="4">
        <f>GRAFICO!I73</f>
        <v>10.829000000000001</v>
      </c>
      <c r="C82" s="4">
        <v>11.254440000000001</v>
      </c>
      <c r="D82" s="15">
        <v>10.442220000000001</v>
      </c>
      <c r="E82" s="15">
        <v>10.33774</v>
      </c>
      <c r="F82" s="15"/>
    </row>
    <row r="83" spans="1:6" x14ac:dyDescent="0.25">
      <c r="A83" s="10">
        <v>40817</v>
      </c>
      <c r="B83" s="4">
        <f>GRAFICO!I74</f>
        <v>11.516999999999999</v>
      </c>
      <c r="C83" s="4">
        <v>11.28534</v>
      </c>
      <c r="D83" s="15">
        <v>10.58489</v>
      </c>
      <c r="E83" s="15">
        <v>11.28959</v>
      </c>
      <c r="F83" s="15"/>
    </row>
    <row r="84" spans="1:6" x14ac:dyDescent="0.25">
      <c r="A84" s="10">
        <v>40848</v>
      </c>
      <c r="B84" s="4">
        <f>GRAFICO!I75</f>
        <v>12.234999999999999</v>
      </c>
      <c r="C84" s="4">
        <v>11.31391</v>
      </c>
      <c r="D84" s="15">
        <v>10.896039999999999</v>
      </c>
      <c r="E84" s="15">
        <v>12.243740000000001</v>
      </c>
      <c r="F84" s="15"/>
    </row>
    <row r="85" spans="1:6" x14ac:dyDescent="0.25">
      <c r="A85" s="10">
        <v>40878</v>
      </c>
      <c r="B85" s="4">
        <f>GRAFICO!I76</f>
        <v>11.564</v>
      </c>
      <c r="C85" s="4">
        <v>11.34014</v>
      </c>
      <c r="D85" s="15">
        <v>10.85798</v>
      </c>
      <c r="E85" s="15">
        <v>11.84111</v>
      </c>
      <c r="F85" s="15"/>
    </row>
    <row r="86" spans="1:6" x14ac:dyDescent="0.25">
      <c r="A86" s="10">
        <v>40909</v>
      </c>
      <c r="B86" s="4">
        <f>GRAFICO!I77</f>
        <v>12.819000000000001</v>
      </c>
      <c r="C86" s="4">
        <v>11.36398</v>
      </c>
      <c r="D86" s="15">
        <v>10.338419999999999</v>
      </c>
      <c r="E86" s="15">
        <v>11.63463</v>
      </c>
      <c r="F86" s="15"/>
    </row>
    <row r="87" spans="1:6" x14ac:dyDescent="0.25">
      <c r="A87" s="10">
        <v>40940</v>
      </c>
      <c r="B87" s="4">
        <f>GRAFICO!I78</f>
        <v>13.355</v>
      </c>
      <c r="C87" s="4">
        <v>11.38538</v>
      </c>
      <c r="D87" s="15">
        <v>10.1319</v>
      </c>
      <c r="E87" s="15">
        <v>11.660399999999999</v>
      </c>
      <c r="F87" s="15"/>
    </row>
    <row r="88" spans="1:6" x14ac:dyDescent="0.25">
      <c r="A88" s="10">
        <v>40969</v>
      </c>
      <c r="B88" s="4">
        <f>GRAFICO!I79</f>
        <v>11.904</v>
      </c>
      <c r="C88" s="4">
        <v>11.40432</v>
      </c>
      <c r="D88" s="15">
        <v>9.6149760000000004</v>
      </c>
      <c r="E88" s="15">
        <v>10.02727</v>
      </c>
      <c r="F88" s="15"/>
    </row>
    <row r="89" spans="1:6" x14ac:dyDescent="0.25">
      <c r="A89" s="10">
        <v>41000</v>
      </c>
      <c r="B89" s="4">
        <f>GRAFICO!I80</f>
        <v>10.512</v>
      </c>
      <c r="C89" s="4">
        <v>11.42075</v>
      </c>
      <c r="D89" s="15">
        <v>9.405583</v>
      </c>
      <c r="E89" s="15">
        <v>9.0666890000000002</v>
      </c>
      <c r="F89" s="15"/>
    </row>
    <row r="90" spans="1:6" x14ac:dyDescent="0.25">
      <c r="A90" s="10">
        <v>41030</v>
      </c>
      <c r="B90" s="4">
        <f>GRAFICO!I81</f>
        <v>9.5079999999999991</v>
      </c>
      <c r="C90" s="4">
        <v>11.43463</v>
      </c>
      <c r="D90" s="15">
        <v>9.4211919999999996</v>
      </c>
      <c r="E90" s="15">
        <v>9.1909740000000006</v>
      </c>
      <c r="F90" s="15"/>
    </row>
    <row r="91" spans="1:6" x14ac:dyDescent="0.25">
      <c r="A91" s="10">
        <v>41061</v>
      </c>
      <c r="B91" s="4">
        <f>GRAFICO!I82</f>
        <v>7.1210000000000004</v>
      </c>
      <c r="C91" s="4">
        <v>11.445930000000001</v>
      </c>
      <c r="D91" s="15">
        <v>9.4701179999999994</v>
      </c>
      <c r="E91" s="15">
        <v>9.2928029999999993</v>
      </c>
      <c r="F91" s="15"/>
    </row>
    <row r="92" spans="1:6" x14ac:dyDescent="0.25">
      <c r="A92" s="10">
        <v>41091</v>
      </c>
      <c r="B92" s="4">
        <f>GRAFICO!I83</f>
        <v>11.725</v>
      </c>
      <c r="C92" s="4">
        <v>11.45462</v>
      </c>
      <c r="D92" s="15">
        <v>9.690531</v>
      </c>
      <c r="E92" s="15">
        <v>12.11514</v>
      </c>
      <c r="F92" s="15"/>
    </row>
    <row r="93" spans="1:6" x14ac:dyDescent="0.25">
      <c r="A93" s="10">
        <v>41122</v>
      </c>
      <c r="B93" s="4">
        <f>GRAFICO!I84</f>
        <v>11.244999999999999</v>
      </c>
      <c r="C93" s="4">
        <v>11.46064</v>
      </c>
      <c r="D93" s="15">
        <v>9.874784</v>
      </c>
      <c r="E93" s="15">
        <v>10.452220000000001</v>
      </c>
      <c r="F93" s="15"/>
    </row>
    <row r="94" spans="1:6" x14ac:dyDescent="0.25">
      <c r="A94" s="10">
        <v>41153</v>
      </c>
      <c r="B94" s="4">
        <f>GRAFICO!I85</f>
        <v>10.683999999999999</v>
      </c>
      <c r="C94" s="4">
        <v>11.46397</v>
      </c>
      <c r="D94" s="15">
        <v>10.18676</v>
      </c>
      <c r="E94" s="15">
        <v>11.00386</v>
      </c>
      <c r="F94" s="15"/>
    </row>
    <row r="95" spans="1:6" x14ac:dyDescent="0.25">
      <c r="A95" s="10">
        <v>41183</v>
      </c>
      <c r="B95" s="4">
        <f>GRAFICO!I86</f>
        <v>11.557</v>
      </c>
      <c r="C95" s="4">
        <v>11.46458</v>
      </c>
      <c r="D95" s="15">
        <v>10.3254</v>
      </c>
      <c r="E95" s="15">
        <v>11.67836</v>
      </c>
      <c r="F95" s="15"/>
    </row>
    <row r="96" spans="1:6" x14ac:dyDescent="0.25">
      <c r="A96" s="10">
        <v>41214</v>
      </c>
      <c r="B96" s="4">
        <f>GRAFICO!I87</f>
        <v>11.69</v>
      </c>
      <c r="C96" s="4">
        <v>11.46241</v>
      </c>
      <c r="D96" s="15">
        <v>10.418229999999999</v>
      </c>
      <c r="E96" s="15">
        <v>12.2722</v>
      </c>
      <c r="F96" s="15"/>
    </row>
    <row r="97" spans="1:6" x14ac:dyDescent="0.25">
      <c r="A97" s="10">
        <v>41244</v>
      </c>
      <c r="B97" s="4">
        <f>GRAFICO!I88</f>
        <v>12.986000000000001</v>
      </c>
      <c r="C97" s="4">
        <v>11.45744</v>
      </c>
      <c r="D97" s="15">
        <v>10.39443</v>
      </c>
      <c r="E97" s="15">
        <v>11.86707</v>
      </c>
      <c r="F97" s="15"/>
    </row>
  </sheetData>
  <sortState ref="C74:C97">
    <sortCondition descending="1" ref="C74"/>
  </sortState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3" customWidth="1"/>
    <col min="2" max="4" width="10" style="3" customWidth="1"/>
    <col min="5" max="8" width="10.5703125" style="3" customWidth="1"/>
    <col min="9" max="11" width="10" style="3" customWidth="1"/>
    <col min="12" max="15" width="10.5703125" style="3" customWidth="1"/>
    <col min="16" max="17" width="11.42578125" style="3"/>
    <col min="18" max="20" width="10.5703125" style="3" customWidth="1"/>
    <col min="21" max="16384" width="11.42578125" style="3"/>
  </cols>
  <sheetData>
    <row r="1" spans="1:15" x14ac:dyDescent="0.2">
      <c r="A1" s="3" t="s">
        <v>126</v>
      </c>
    </row>
    <row r="2" spans="1:15" x14ac:dyDescent="0.2">
      <c r="A2" s="3" t="s">
        <v>96</v>
      </c>
    </row>
    <row r="4" spans="1:15" ht="12.75" customHeight="1" x14ac:dyDescent="0.2">
      <c r="A4" s="3" t="s">
        <v>58</v>
      </c>
      <c r="C4" s="21" t="s">
        <v>59</v>
      </c>
      <c r="D4" s="21"/>
      <c r="E4" s="21"/>
      <c r="F4" s="22" t="s">
        <v>107</v>
      </c>
      <c r="G4" s="22"/>
      <c r="H4" s="22"/>
    </row>
    <row r="5" spans="1:15" x14ac:dyDescent="0.2">
      <c r="C5" s="21"/>
      <c r="D5" s="21"/>
      <c r="E5" s="21"/>
      <c r="F5" s="22"/>
      <c r="G5" s="22"/>
      <c r="H5" s="22"/>
    </row>
    <row r="6" spans="1:15" x14ac:dyDescent="0.2">
      <c r="B6" s="3" t="s">
        <v>105</v>
      </c>
      <c r="C6" s="3" t="s">
        <v>108</v>
      </c>
      <c r="D6" s="3" t="s">
        <v>109</v>
      </c>
      <c r="E6" s="3" t="s">
        <v>110</v>
      </c>
      <c r="F6" s="3" t="s">
        <v>60</v>
      </c>
      <c r="G6" s="3" t="s">
        <v>61</v>
      </c>
      <c r="H6" s="3" t="s">
        <v>62</v>
      </c>
    </row>
    <row r="7" spans="1:15" x14ac:dyDescent="0.2">
      <c r="A7" s="10">
        <v>38718</v>
      </c>
      <c r="B7" s="15">
        <v>6.6509999999999998</v>
      </c>
      <c r="C7" s="6"/>
      <c r="D7" s="6"/>
      <c r="E7" s="6"/>
      <c r="I7" s="11"/>
    </row>
    <row r="8" spans="1:15" x14ac:dyDescent="0.2">
      <c r="A8" s="10">
        <v>38749</v>
      </c>
      <c r="B8" s="15">
        <v>7.4290000000000003</v>
      </c>
      <c r="C8" s="6"/>
      <c r="D8" s="6"/>
      <c r="E8" s="6"/>
      <c r="I8" s="15"/>
    </row>
    <row r="9" spans="1:15" x14ac:dyDescent="0.2">
      <c r="A9" s="10">
        <v>38777</v>
      </c>
      <c r="B9" s="15">
        <v>6.9249999999999998</v>
      </c>
      <c r="C9" s="6"/>
      <c r="D9" s="6"/>
      <c r="E9" s="6"/>
      <c r="I9" s="15"/>
    </row>
    <row r="10" spans="1:15" x14ac:dyDescent="0.2">
      <c r="A10" s="10">
        <v>38808</v>
      </c>
      <c r="B10" s="15">
        <v>6.9249999999999998</v>
      </c>
      <c r="C10" s="6"/>
      <c r="D10" s="6"/>
      <c r="E10" s="6"/>
      <c r="I10" s="15"/>
    </row>
    <row r="11" spans="1:15" x14ac:dyDescent="0.2">
      <c r="A11" s="10">
        <v>38838</v>
      </c>
      <c r="B11" s="15">
        <v>4.4130000000000003</v>
      </c>
      <c r="C11" s="6"/>
      <c r="D11" s="6"/>
      <c r="E11" s="6"/>
      <c r="I11" s="15"/>
      <c r="J11" s="6"/>
      <c r="K11" s="6"/>
      <c r="L11" s="6"/>
      <c r="M11" s="6"/>
      <c r="N11" s="6"/>
      <c r="O11" s="6"/>
    </row>
    <row r="12" spans="1:15" x14ac:dyDescent="0.2">
      <c r="A12" s="10">
        <v>38869</v>
      </c>
      <c r="B12" s="15">
        <v>4.9210000000000003</v>
      </c>
      <c r="C12" s="6"/>
      <c r="D12" s="6"/>
      <c r="E12" s="6"/>
      <c r="I12" s="15"/>
      <c r="J12" s="6"/>
      <c r="K12" s="6"/>
      <c r="L12" s="6"/>
      <c r="M12" s="6"/>
      <c r="N12" s="6"/>
      <c r="O12" s="6"/>
    </row>
    <row r="13" spans="1:15" x14ac:dyDescent="0.2">
      <c r="A13" s="10">
        <v>38899</v>
      </c>
      <c r="B13" s="15">
        <v>5.4290000000000003</v>
      </c>
      <c r="C13" s="6"/>
      <c r="D13" s="6"/>
      <c r="E13" s="6"/>
      <c r="I13" s="15"/>
      <c r="J13" s="6"/>
      <c r="K13" s="6"/>
      <c r="L13" s="6"/>
      <c r="M13" s="6"/>
      <c r="N13" s="6"/>
      <c r="O13" s="6"/>
    </row>
    <row r="14" spans="1:15" x14ac:dyDescent="0.2">
      <c r="A14" s="10">
        <v>38930</v>
      </c>
      <c r="B14" s="15">
        <v>5.867</v>
      </c>
      <c r="C14" s="6"/>
      <c r="D14" s="6"/>
      <c r="E14" s="6"/>
      <c r="I14" s="15"/>
      <c r="J14" s="6"/>
      <c r="K14" s="6"/>
      <c r="L14" s="6"/>
      <c r="M14" s="6"/>
      <c r="N14" s="6"/>
      <c r="O14" s="6"/>
    </row>
    <row r="15" spans="1:15" x14ac:dyDescent="0.2">
      <c r="A15" s="10">
        <v>38961</v>
      </c>
      <c r="B15" s="15">
        <v>5.4930000000000003</v>
      </c>
      <c r="C15" s="6"/>
      <c r="D15" s="6"/>
      <c r="E15" s="6"/>
      <c r="I15" s="15"/>
      <c r="J15" s="6"/>
      <c r="K15" s="6"/>
      <c r="L15" s="6"/>
      <c r="M15" s="6"/>
      <c r="N15" s="6"/>
      <c r="O15" s="6"/>
    </row>
    <row r="16" spans="1:15" x14ac:dyDescent="0.2">
      <c r="A16" s="10">
        <v>38991</v>
      </c>
      <c r="B16" s="15">
        <v>7.0149999999999997</v>
      </c>
      <c r="C16" s="6"/>
      <c r="D16" s="6"/>
      <c r="E16" s="6"/>
      <c r="I16" s="15"/>
      <c r="J16" s="6"/>
      <c r="K16" s="6"/>
      <c r="L16" s="6"/>
      <c r="M16" s="6"/>
      <c r="N16" s="6"/>
      <c r="O16" s="6"/>
    </row>
    <row r="17" spans="1:15" x14ac:dyDescent="0.2">
      <c r="A17" s="10">
        <v>39022</v>
      </c>
      <c r="B17" s="15">
        <v>9.1890000000000001</v>
      </c>
      <c r="C17" s="6"/>
      <c r="D17" s="6"/>
      <c r="E17" s="6"/>
      <c r="I17" s="15"/>
      <c r="J17" s="6"/>
      <c r="K17" s="6"/>
      <c r="L17" s="6"/>
      <c r="M17" s="6"/>
      <c r="N17" s="6"/>
      <c r="O17" s="6"/>
    </row>
    <row r="18" spans="1:15" x14ac:dyDescent="0.2">
      <c r="A18" s="10">
        <v>39052</v>
      </c>
      <c r="B18" s="15">
        <v>8.7379999999999995</v>
      </c>
      <c r="C18" s="6"/>
      <c r="D18" s="6"/>
      <c r="E18" s="6"/>
      <c r="I18" s="15"/>
      <c r="J18" s="6"/>
      <c r="K18" s="6"/>
      <c r="L18" s="6"/>
      <c r="M18" s="6"/>
      <c r="N18" s="6"/>
      <c r="O18" s="6"/>
    </row>
    <row r="19" spans="1:15" x14ac:dyDescent="0.2">
      <c r="A19" s="10">
        <v>39083</v>
      </c>
      <c r="B19" s="15">
        <v>8.5869999999999997</v>
      </c>
      <c r="C19" s="6"/>
      <c r="D19" s="6"/>
      <c r="E19" s="6"/>
      <c r="I19" s="15"/>
      <c r="J19" s="6"/>
      <c r="K19" s="6"/>
      <c r="L19" s="6"/>
      <c r="M19" s="6"/>
      <c r="N19" s="6"/>
      <c r="O19" s="6"/>
    </row>
    <row r="20" spans="1:15" x14ac:dyDescent="0.2">
      <c r="A20" s="10">
        <v>39114</v>
      </c>
      <c r="B20" s="15">
        <v>7.9820000000000002</v>
      </c>
      <c r="C20" s="6"/>
      <c r="D20" s="6"/>
      <c r="E20" s="6"/>
      <c r="I20" s="15"/>
      <c r="J20" s="6"/>
      <c r="K20" s="6"/>
      <c r="L20" s="6"/>
      <c r="M20" s="6"/>
      <c r="N20" s="6"/>
      <c r="O20" s="6"/>
    </row>
    <row r="21" spans="1:15" x14ac:dyDescent="0.2">
      <c r="A21" s="10">
        <v>39142</v>
      </c>
      <c r="B21" s="15">
        <v>7.0949999999999998</v>
      </c>
      <c r="C21" s="6"/>
      <c r="D21" s="6"/>
      <c r="E21" s="6"/>
      <c r="I21" s="15"/>
      <c r="J21" s="6"/>
      <c r="K21" s="6"/>
      <c r="L21" s="6"/>
      <c r="M21" s="6"/>
      <c r="N21" s="6"/>
      <c r="O21" s="6"/>
    </row>
    <row r="22" spans="1:15" x14ac:dyDescent="0.2">
      <c r="A22" s="10">
        <v>39173</v>
      </c>
      <c r="B22" s="15">
        <v>5.3630000000000004</v>
      </c>
      <c r="C22" s="6"/>
      <c r="D22" s="6"/>
      <c r="E22" s="6"/>
      <c r="I22" s="15"/>
      <c r="J22" s="6"/>
      <c r="K22" s="6"/>
      <c r="L22" s="6"/>
      <c r="M22" s="6"/>
      <c r="N22" s="6"/>
      <c r="O22" s="6"/>
    </row>
    <row r="23" spans="1:15" x14ac:dyDescent="0.2">
      <c r="A23" s="10">
        <v>39203</v>
      </c>
      <c r="B23" s="15">
        <v>5.69</v>
      </c>
      <c r="C23" s="6"/>
      <c r="D23" s="6"/>
      <c r="E23" s="6"/>
      <c r="I23" s="15"/>
      <c r="J23" s="6"/>
      <c r="K23" s="6"/>
      <c r="L23" s="6"/>
      <c r="M23" s="6"/>
      <c r="N23" s="6"/>
      <c r="O23" s="6"/>
    </row>
    <row r="24" spans="1:15" x14ac:dyDescent="0.2">
      <c r="A24" s="10">
        <v>39234</v>
      </c>
      <c r="B24" s="15">
        <v>5.3959999999999999</v>
      </c>
      <c r="C24" s="6"/>
      <c r="D24" s="6"/>
      <c r="E24" s="6"/>
      <c r="I24" s="15"/>
      <c r="J24" s="6"/>
      <c r="K24" s="6"/>
      <c r="L24" s="6"/>
      <c r="M24" s="6"/>
      <c r="N24" s="6"/>
      <c r="O24" s="6"/>
    </row>
    <row r="25" spans="1:15" x14ac:dyDescent="0.2">
      <c r="A25" s="10">
        <v>39264</v>
      </c>
      <c r="B25" s="15">
        <v>6.0030000000000001</v>
      </c>
      <c r="C25" s="6"/>
      <c r="D25" s="6"/>
      <c r="E25" s="6"/>
      <c r="I25" s="15"/>
      <c r="J25" s="6"/>
      <c r="K25" s="6"/>
      <c r="L25" s="6"/>
      <c r="M25" s="6"/>
      <c r="N25" s="6"/>
      <c r="O25" s="6"/>
    </row>
    <row r="26" spans="1:15" x14ac:dyDescent="0.2">
      <c r="A26" s="10">
        <v>39295</v>
      </c>
      <c r="B26" s="15">
        <v>5.05</v>
      </c>
      <c r="C26" s="6"/>
      <c r="D26" s="6"/>
      <c r="E26" s="6"/>
      <c r="I26" s="15"/>
      <c r="J26" s="6"/>
      <c r="K26" s="6"/>
      <c r="L26" s="6"/>
      <c r="M26" s="6"/>
      <c r="N26" s="6"/>
      <c r="O26" s="6"/>
    </row>
    <row r="27" spans="1:15" x14ac:dyDescent="0.2">
      <c r="A27" s="10">
        <v>39326</v>
      </c>
      <c r="B27" s="15">
        <v>6.5039999999999996</v>
      </c>
      <c r="C27" s="6"/>
      <c r="D27" s="6"/>
      <c r="E27" s="6"/>
      <c r="I27" s="15"/>
      <c r="J27" s="6"/>
      <c r="K27" s="6"/>
      <c r="L27" s="6"/>
      <c r="M27" s="6"/>
      <c r="N27" s="6"/>
      <c r="O27" s="6"/>
    </row>
    <row r="28" spans="1:15" x14ac:dyDescent="0.2">
      <c r="A28" s="10">
        <v>39356</v>
      </c>
      <c r="B28" s="15">
        <v>6.9569999999999999</v>
      </c>
      <c r="C28" s="6"/>
      <c r="D28" s="6"/>
      <c r="E28" s="6"/>
      <c r="I28" s="15"/>
      <c r="J28" s="6"/>
      <c r="K28" s="6"/>
      <c r="L28" s="6"/>
      <c r="M28" s="6"/>
      <c r="N28" s="6"/>
      <c r="O28" s="6"/>
    </row>
    <row r="29" spans="1:15" x14ac:dyDescent="0.2">
      <c r="A29" s="10">
        <v>39387</v>
      </c>
      <c r="B29" s="15">
        <v>7.4050000000000002</v>
      </c>
      <c r="C29" s="6"/>
      <c r="D29" s="6"/>
      <c r="E29" s="6"/>
      <c r="I29" s="15"/>
      <c r="J29" s="6"/>
      <c r="K29" s="6"/>
      <c r="L29" s="6"/>
      <c r="M29" s="6"/>
      <c r="N29" s="6"/>
      <c r="O29" s="6"/>
    </row>
    <row r="30" spans="1:15" x14ac:dyDescent="0.2">
      <c r="A30" s="10">
        <v>39417</v>
      </c>
      <c r="B30" s="15">
        <v>9.0210000000000008</v>
      </c>
      <c r="C30" s="6"/>
      <c r="D30" s="6"/>
      <c r="E30" s="6"/>
      <c r="I30" s="15"/>
      <c r="J30" s="6"/>
      <c r="K30" s="6"/>
      <c r="L30" s="6"/>
      <c r="M30" s="6"/>
      <c r="N30" s="6"/>
      <c r="O30" s="6"/>
    </row>
    <row r="31" spans="1:15" x14ac:dyDescent="0.2">
      <c r="A31" s="10">
        <v>39448</v>
      </c>
      <c r="B31" s="15">
        <v>10.109</v>
      </c>
      <c r="C31" s="6"/>
      <c r="D31" s="6"/>
      <c r="E31" s="6"/>
      <c r="I31" s="15"/>
      <c r="J31" s="6"/>
      <c r="K31" s="6"/>
      <c r="L31" s="6"/>
      <c r="M31" s="6"/>
      <c r="N31" s="6"/>
      <c r="O31" s="6"/>
    </row>
    <row r="32" spans="1:15" x14ac:dyDescent="0.2">
      <c r="A32" s="10">
        <v>39479</v>
      </c>
      <c r="B32" s="15">
        <v>10.374000000000001</v>
      </c>
      <c r="C32" s="6"/>
      <c r="D32" s="6"/>
      <c r="E32" s="6"/>
      <c r="I32" s="15"/>
      <c r="J32" s="6"/>
      <c r="K32" s="6"/>
      <c r="L32" s="6"/>
      <c r="M32" s="6"/>
      <c r="N32" s="6"/>
      <c r="O32" s="6"/>
    </row>
    <row r="33" spans="1:15" x14ac:dyDescent="0.2">
      <c r="A33" s="10">
        <v>39508</v>
      </c>
      <c r="B33" s="15">
        <v>7.8209999999999997</v>
      </c>
      <c r="C33" s="6"/>
      <c r="D33" s="6"/>
      <c r="E33" s="6"/>
      <c r="I33" s="15"/>
      <c r="J33" s="6"/>
      <c r="K33" s="6"/>
      <c r="L33" s="6"/>
      <c r="M33" s="6"/>
      <c r="N33" s="6"/>
      <c r="O33" s="6"/>
    </row>
    <row r="34" spans="1:15" x14ac:dyDescent="0.2">
      <c r="A34" s="10">
        <v>39539</v>
      </c>
      <c r="B34" s="15">
        <v>6.9779999999999998</v>
      </c>
      <c r="C34" s="6"/>
      <c r="D34" s="6"/>
      <c r="E34" s="6"/>
      <c r="I34" s="15"/>
      <c r="J34" s="6"/>
      <c r="K34" s="6"/>
      <c r="L34" s="6"/>
      <c r="M34" s="6"/>
      <c r="N34" s="6"/>
      <c r="O34" s="6"/>
    </row>
    <row r="35" spans="1:15" x14ac:dyDescent="0.2">
      <c r="A35" s="10">
        <v>39569</v>
      </c>
      <c r="B35" s="15">
        <v>6.9</v>
      </c>
      <c r="C35" s="6"/>
      <c r="D35" s="6"/>
      <c r="E35" s="6"/>
      <c r="I35" s="15"/>
      <c r="J35" s="6"/>
      <c r="K35" s="6"/>
      <c r="L35" s="6"/>
      <c r="M35" s="6"/>
      <c r="N35" s="6"/>
      <c r="O35" s="6"/>
    </row>
    <row r="36" spans="1:15" x14ac:dyDescent="0.2">
      <c r="A36" s="10">
        <v>39600</v>
      </c>
      <c r="B36" s="15">
        <v>6.3730000000000002</v>
      </c>
      <c r="C36" s="6"/>
      <c r="D36" s="6"/>
      <c r="E36" s="6"/>
      <c r="I36" s="15"/>
      <c r="J36" s="6"/>
      <c r="K36" s="6"/>
      <c r="L36" s="6"/>
      <c r="M36" s="6"/>
      <c r="N36" s="6"/>
      <c r="O36" s="6"/>
    </row>
    <row r="37" spans="1:15" x14ac:dyDescent="0.2">
      <c r="A37" s="10">
        <v>39630</v>
      </c>
      <c r="B37" s="15">
        <v>9.7579999999999991</v>
      </c>
      <c r="C37" s="6"/>
      <c r="D37" s="6"/>
      <c r="E37" s="6"/>
      <c r="I37" s="15"/>
      <c r="J37" s="6"/>
      <c r="K37" s="6"/>
      <c r="L37" s="6"/>
      <c r="M37" s="6"/>
      <c r="N37" s="6"/>
      <c r="O37" s="6"/>
    </row>
    <row r="38" spans="1:15" x14ac:dyDescent="0.2">
      <c r="A38" s="10">
        <v>39661</v>
      </c>
      <c r="B38" s="15">
        <v>9.5050000000000008</v>
      </c>
      <c r="C38" s="6"/>
      <c r="D38" s="6"/>
      <c r="E38" s="6"/>
      <c r="I38" s="15"/>
      <c r="J38" s="6"/>
      <c r="K38" s="6"/>
      <c r="L38" s="6"/>
      <c r="M38" s="6"/>
      <c r="N38" s="6"/>
      <c r="O38" s="6"/>
    </row>
    <row r="39" spans="1:15" x14ac:dyDescent="0.2">
      <c r="A39" s="10">
        <v>39692</v>
      </c>
      <c r="B39" s="15">
        <v>9.58</v>
      </c>
      <c r="C39" s="6"/>
      <c r="D39" s="6"/>
      <c r="E39" s="6"/>
      <c r="I39" s="15"/>
      <c r="J39" s="6"/>
      <c r="K39" s="6"/>
      <c r="L39" s="6"/>
      <c r="M39" s="6"/>
      <c r="N39" s="6"/>
      <c r="O39" s="6"/>
    </row>
    <row r="40" spans="1:15" x14ac:dyDescent="0.2">
      <c r="A40" s="10">
        <v>39722</v>
      </c>
      <c r="B40" s="15">
        <v>10.388999999999999</v>
      </c>
      <c r="C40" s="6"/>
      <c r="D40" s="6"/>
      <c r="E40" s="6"/>
      <c r="I40" s="15"/>
      <c r="J40" s="6"/>
      <c r="K40" s="6"/>
      <c r="L40" s="6"/>
      <c r="M40" s="6"/>
      <c r="N40" s="6"/>
      <c r="O40" s="6"/>
    </row>
    <row r="41" spans="1:15" x14ac:dyDescent="0.2">
      <c r="A41" s="10">
        <v>39753</v>
      </c>
      <c r="B41" s="15">
        <v>11.218</v>
      </c>
      <c r="C41" s="6"/>
      <c r="D41" s="6"/>
      <c r="E41" s="6"/>
      <c r="I41" s="15"/>
      <c r="J41" s="6"/>
      <c r="K41" s="6"/>
      <c r="L41" s="6"/>
      <c r="M41" s="6"/>
      <c r="N41" s="6"/>
      <c r="O41" s="6"/>
    </row>
    <row r="42" spans="1:15" x14ac:dyDescent="0.2">
      <c r="A42" s="10">
        <v>39783</v>
      </c>
      <c r="B42" s="15">
        <v>11.045999999999999</v>
      </c>
      <c r="C42" s="6"/>
      <c r="D42" s="6"/>
      <c r="E42" s="6"/>
      <c r="I42" s="15"/>
      <c r="J42" s="6"/>
      <c r="K42" s="6"/>
      <c r="L42" s="6"/>
      <c r="M42" s="6"/>
      <c r="N42" s="6"/>
      <c r="O42" s="6"/>
    </row>
    <row r="43" spans="1:15" x14ac:dyDescent="0.2">
      <c r="A43" s="10">
        <v>39814</v>
      </c>
      <c r="B43" s="15">
        <v>11.012</v>
      </c>
      <c r="C43" s="6"/>
      <c r="D43" s="6"/>
      <c r="E43" s="6"/>
      <c r="I43" s="15"/>
      <c r="J43" s="6"/>
      <c r="K43" s="6"/>
      <c r="L43" s="6"/>
      <c r="M43" s="6"/>
      <c r="N43" s="6"/>
      <c r="O43" s="6"/>
    </row>
    <row r="44" spans="1:15" x14ac:dyDescent="0.2">
      <c r="A44" s="10">
        <v>39845</v>
      </c>
      <c r="B44" s="15">
        <v>10.448</v>
      </c>
      <c r="C44" s="6"/>
      <c r="D44" s="6"/>
      <c r="E44" s="6"/>
      <c r="I44" s="15"/>
      <c r="J44" s="6"/>
      <c r="K44" s="6"/>
      <c r="L44" s="6"/>
      <c r="M44" s="6"/>
      <c r="N44" s="6"/>
      <c r="O44" s="6"/>
    </row>
    <row r="45" spans="1:15" x14ac:dyDescent="0.2">
      <c r="A45" s="10">
        <v>39873</v>
      </c>
      <c r="B45" s="15">
        <v>12.05</v>
      </c>
      <c r="C45" s="6"/>
      <c r="D45" s="6"/>
      <c r="E45" s="6"/>
      <c r="I45" s="15"/>
      <c r="J45" s="6"/>
      <c r="K45" s="6"/>
      <c r="L45" s="6"/>
      <c r="M45" s="6"/>
      <c r="N45" s="6"/>
      <c r="O45" s="6"/>
    </row>
    <row r="46" spans="1:15" x14ac:dyDescent="0.2">
      <c r="A46" s="10">
        <v>39904</v>
      </c>
      <c r="B46" s="15">
        <v>7.8979999999999997</v>
      </c>
      <c r="C46" s="6"/>
      <c r="D46" s="6"/>
      <c r="E46" s="6"/>
      <c r="I46" s="15"/>
      <c r="J46" s="6"/>
      <c r="K46" s="6"/>
      <c r="L46" s="6"/>
      <c r="M46" s="6"/>
      <c r="N46" s="6"/>
      <c r="O46" s="6"/>
    </row>
    <row r="47" spans="1:15" x14ac:dyDescent="0.2">
      <c r="A47" s="10">
        <v>39934</v>
      </c>
      <c r="B47" s="15">
        <v>8.2360000000000007</v>
      </c>
      <c r="C47" s="6"/>
      <c r="D47" s="6"/>
      <c r="E47" s="6"/>
      <c r="I47" s="15"/>
      <c r="J47" s="6"/>
      <c r="K47" s="6"/>
      <c r="L47" s="6"/>
      <c r="M47" s="6"/>
      <c r="N47" s="6"/>
      <c r="O47" s="6"/>
    </row>
    <row r="48" spans="1:15" x14ac:dyDescent="0.2">
      <c r="A48" s="10">
        <v>39965</v>
      </c>
      <c r="B48" s="15">
        <v>7.2939999999999996</v>
      </c>
      <c r="C48" s="6"/>
      <c r="D48" s="6"/>
      <c r="E48" s="6"/>
      <c r="I48" s="15"/>
      <c r="J48" s="6"/>
      <c r="K48" s="6"/>
      <c r="L48" s="6"/>
      <c r="M48" s="6"/>
      <c r="N48" s="6"/>
      <c r="O48" s="6"/>
    </row>
    <row r="49" spans="1:15" x14ac:dyDescent="0.2">
      <c r="A49" s="10">
        <v>39995</v>
      </c>
      <c r="B49" s="15">
        <v>10.199</v>
      </c>
      <c r="C49" s="6"/>
      <c r="D49" s="6"/>
      <c r="E49" s="6"/>
      <c r="I49" s="15"/>
      <c r="J49" s="6"/>
      <c r="K49" s="6"/>
      <c r="L49" s="6"/>
      <c r="M49" s="6"/>
      <c r="N49" s="6"/>
      <c r="O49" s="6"/>
    </row>
    <row r="50" spans="1:15" x14ac:dyDescent="0.2">
      <c r="A50" s="10">
        <v>40026</v>
      </c>
      <c r="B50" s="15">
        <v>10.023999999999999</v>
      </c>
      <c r="C50" s="6"/>
      <c r="D50" s="6"/>
      <c r="E50" s="6"/>
      <c r="I50" s="15"/>
      <c r="J50" s="6"/>
      <c r="K50" s="6"/>
      <c r="L50" s="6"/>
      <c r="M50" s="6"/>
      <c r="N50" s="6"/>
      <c r="O50" s="6"/>
    </row>
    <row r="51" spans="1:15" x14ac:dyDescent="0.2">
      <c r="A51" s="10">
        <v>40057</v>
      </c>
      <c r="B51" s="15">
        <v>10.541</v>
      </c>
      <c r="C51" s="6"/>
      <c r="D51" s="6"/>
      <c r="E51" s="6"/>
      <c r="I51" s="15"/>
      <c r="J51" s="6"/>
      <c r="K51" s="6"/>
      <c r="L51" s="6"/>
      <c r="M51" s="6"/>
      <c r="N51" s="6"/>
      <c r="O51" s="6"/>
    </row>
    <row r="52" spans="1:15" x14ac:dyDescent="0.2">
      <c r="A52" s="10">
        <v>40087</v>
      </c>
      <c r="B52" s="15">
        <v>11.718109999999999</v>
      </c>
      <c r="C52" s="6"/>
      <c r="D52" s="6"/>
      <c r="E52" s="6"/>
      <c r="I52" s="15"/>
      <c r="J52" s="6"/>
      <c r="K52" s="6"/>
      <c r="L52" s="6"/>
      <c r="M52" s="6"/>
      <c r="N52" s="6"/>
      <c r="O52" s="6"/>
    </row>
    <row r="53" spans="1:15" x14ac:dyDescent="0.2">
      <c r="A53" s="10">
        <v>40118</v>
      </c>
      <c r="B53" s="15">
        <v>11.374000000000001</v>
      </c>
      <c r="C53" s="6"/>
      <c r="D53" s="6"/>
      <c r="E53" s="6"/>
      <c r="I53" s="15"/>
      <c r="J53" s="6"/>
      <c r="K53" s="6"/>
      <c r="L53" s="6"/>
      <c r="M53" s="6"/>
      <c r="N53" s="6"/>
      <c r="O53" s="6"/>
    </row>
    <row r="54" spans="1:15" x14ac:dyDescent="0.2">
      <c r="A54" s="10">
        <v>40148</v>
      </c>
      <c r="B54" s="15">
        <v>12.752000000000001</v>
      </c>
      <c r="C54" s="6"/>
      <c r="D54" s="6"/>
      <c r="E54" s="6"/>
      <c r="I54" s="15"/>
      <c r="J54" s="6"/>
      <c r="K54" s="6"/>
      <c r="L54" s="6"/>
      <c r="M54" s="6"/>
      <c r="N54" s="6"/>
      <c r="O54" s="6"/>
    </row>
    <row r="55" spans="1:15" x14ac:dyDescent="0.2">
      <c r="A55" s="10">
        <v>40179</v>
      </c>
      <c r="B55" s="15">
        <v>12.047000000000001</v>
      </c>
      <c r="C55" s="6"/>
      <c r="D55" s="6"/>
      <c r="E55" s="6"/>
      <c r="I55" s="15"/>
      <c r="J55" s="6"/>
      <c r="K55" s="6"/>
      <c r="L55" s="6"/>
      <c r="M55" s="6"/>
      <c r="N55" s="6"/>
      <c r="O55" s="6"/>
    </row>
    <row r="56" spans="1:15" x14ac:dyDescent="0.2">
      <c r="A56" s="10">
        <v>40210</v>
      </c>
      <c r="B56" s="15">
        <v>11.75</v>
      </c>
      <c r="C56" s="6"/>
      <c r="D56" s="6"/>
      <c r="E56" s="6"/>
      <c r="I56" s="15"/>
      <c r="J56" s="6"/>
      <c r="K56" s="6"/>
      <c r="L56" s="6"/>
      <c r="M56" s="6"/>
      <c r="N56" s="6"/>
      <c r="O56" s="6"/>
    </row>
    <row r="57" spans="1:15" x14ac:dyDescent="0.2">
      <c r="A57" s="10">
        <v>40238</v>
      </c>
      <c r="B57" s="15">
        <v>8.734</v>
      </c>
      <c r="C57" s="6"/>
      <c r="D57" s="6"/>
      <c r="E57" s="6"/>
      <c r="I57" s="15"/>
      <c r="J57" s="6"/>
      <c r="K57" s="6"/>
      <c r="L57" s="6"/>
      <c r="M57" s="6"/>
      <c r="N57" s="6"/>
      <c r="O57" s="6"/>
    </row>
    <row r="58" spans="1:15" x14ac:dyDescent="0.2">
      <c r="A58" s="10">
        <v>40269</v>
      </c>
      <c r="B58" s="15">
        <v>8.3260000000000005</v>
      </c>
      <c r="C58" s="6"/>
      <c r="D58" s="6"/>
      <c r="E58" s="6"/>
      <c r="I58" s="15"/>
      <c r="J58" s="6"/>
      <c r="K58" s="6"/>
      <c r="L58" s="6"/>
      <c r="M58" s="6"/>
      <c r="N58" s="6"/>
      <c r="O58" s="6"/>
    </row>
    <row r="59" spans="1:15" x14ac:dyDescent="0.2">
      <c r="A59" s="10">
        <v>40299</v>
      </c>
      <c r="B59" s="15">
        <v>7.9109999999999996</v>
      </c>
      <c r="C59" s="6"/>
      <c r="D59" s="6"/>
      <c r="E59" s="6"/>
      <c r="I59" s="15"/>
      <c r="J59" s="6"/>
      <c r="K59" s="6"/>
      <c r="L59" s="6"/>
      <c r="M59" s="6"/>
      <c r="N59" s="6"/>
      <c r="O59" s="6"/>
    </row>
    <row r="60" spans="1:15" x14ac:dyDescent="0.2">
      <c r="A60" s="10">
        <v>40330</v>
      </c>
      <c r="B60" s="15">
        <v>8.3940000000000001</v>
      </c>
      <c r="C60" s="6"/>
      <c r="D60" s="6"/>
      <c r="E60" s="6"/>
      <c r="I60" s="15"/>
      <c r="J60" s="6"/>
      <c r="K60" s="6"/>
      <c r="L60" s="6"/>
      <c r="M60" s="6"/>
      <c r="N60" s="6"/>
      <c r="O60" s="6"/>
    </row>
    <row r="61" spans="1:15" x14ac:dyDescent="0.2">
      <c r="A61" s="10">
        <v>40360</v>
      </c>
      <c r="B61" s="15">
        <v>12.73</v>
      </c>
      <c r="C61" s="6"/>
      <c r="D61" s="6"/>
      <c r="E61" s="6"/>
      <c r="I61" s="15"/>
      <c r="J61" s="6"/>
      <c r="K61" s="6"/>
      <c r="L61" s="6"/>
      <c r="M61" s="6"/>
      <c r="N61" s="6"/>
      <c r="O61" s="6"/>
    </row>
    <row r="62" spans="1:15" x14ac:dyDescent="0.2">
      <c r="A62" s="10">
        <v>40391</v>
      </c>
      <c r="B62" s="15">
        <v>10.079000000000001</v>
      </c>
      <c r="C62" s="6"/>
      <c r="D62" s="6"/>
      <c r="E62" s="6"/>
      <c r="I62" s="15"/>
      <c r="J62" s="6"/>
      <c r="K62" s="6"/>
      <c r="L62" s="6"/>
      <c r="M62" s="6"/>
      <c r="N62" s="6"/>
      <c r="O62" s="6"/>
    </row>
    <row r="63" spans="1:15" x14ac:dyDescent="0.2">
      <c r="A63" s="10">
        <v>40422</v>
      </c>
      <c r="B63" s="15">
        <v>10.388</v>
      </c>
      <c r="C63" s="6"/>
      <c r="D63" s="6"/>
      <c r="E63" s="6"/>
      <c r="I63" s="15"/>
      <c r="J63" s="6"/>
      <c r="K63" s="6"/>
      <c r="L63" s="6"/>
      <c r="M63" s="6"/>
      <c r="N63" s="6"/>
      <c r="O63" s="6"/>
    </row>
    <row r="64" spans="1:15" x14ac:dyDescent="0.2">
      <c r="A64" s="10">
        <v>40452</v>
      </c>
      <c r="B64" s="15">
        <v>10.881500000000001</v>
      </c>
      <c r="C64" s="6"/>
      <c r="D64" s="6"/>
      <c r="E64" s="6"/>
      <c r="I64" s="15"/>
      <c r="J64" s="6"/>
      <c r="K64" s="6"/>
      <c r="L64" s="6"/>
      <c r="M64" s="6"/>
      <c r="N64" s="6"/>
      <c r="O64" s="6"/>
    </row>
    <row r="65" spans="1:15" x14ac:dyDescent="0.2">
      <c r="A65" s="10">
        <v>40483</v>
      </c>
      <c r="B65" s="15">
        <v>11.375</v>
      </c>
      <c r="C65" s="6"/>
      <c r="D65" s="6"/>
      <c r="E65" s="6"/>
      <c r="I65" s="15"/>
      <c r="J65" s="6"/>
      <c r="K65" s="6"/>
      <c r="L65" s="6"/>
      <c r="M65" s="6"/>
      <c r="N65" s="6"/>
      <c r="O65" s="6"/>
    </row>
    <row r="66" spans="1:15" x14ac:dyDescent="0.2">
      <c r="A66" s="10">
        <v>40513</v>
      </c>
      <c r="B66" s="15">
        <v>10.941000000000001</v>
      </c>
      <c r="C66" s="6"/>
      <c r="D66" s="6"/>
      <c r="E66" s="6"/>
      <c r="I66" s="15"/>
      <c r="J66" s="6"/>
      <c r="K66" s="6"/>
      <c r="L66" s="6"/>
      <c r="M66" s="6"/>
      <c r="N66" s="6"/>
      <c r="O66" s="6"/>
    </row>
    <row r="67" spans="1:15" x14ac:dyDescent="0.2">
      <c r="A67" s="10">
        <v>40544</v>
      </c>
      <c r="B67" s="15">
        <v>11.156000000000001</v>
      </c>
      <c r="C67" s="6"/>
      <c r="D67" s="6"/>
      <c r="E67" s="6"/>
      <c r="I67" s="15"/>
      <c r="J67" s="6"/>
      <c r="K67" s="6"/>
      <c r="L67" s="6"/>
      <c r="M67" s="6"/>
      <c r="N67" s="6"/>
      <c r="O67" s="6"/>
    </row>
    <row r="68" spans="1:15" x14ac:dyDescent="0.2">
      <c r="A68" s="10">
        <v>40575</v>
      </c>
      <c r="B68" s="15">
        <v>11.023999999999999</v>
      </c>
      <c r="C68" s="6"/>
      <c r="D68" s="6"/>
      <c r="E68" s="6"/>
      <c r="I68" s="15"/>
      <c r="J68" s="6"/>
      <c r="K68" s="6"/>
      <c r="L68" s="6"/>
      <c r="M68" s="6"/>
      <c r="N68" s="6"/>
      <c r="O68" s="6"/>
    </row>
    <row r="69" spans="1:15" x14ac:dyDescent="0.2">
      <c r="A69" s="10">
        <v>40603</v>
      </c>
      <c r="B69" s="15">
        <v>5.9409999999999998</v>
      </c>
      <c r="C69" s="6"/>
      <c r="D69" s="6"/>
      <c r="E69" s="6"/>
      <c r="I69" s="15"/>
      <c r="J69" s="6"/>
      <c r="K69" s="6"/>
      <c r="L69" s="6"/>
      <c r="M69" s="6"/>
      <c r="N69" s="6"/>
      <c r="O69" s="6"/>
    </row>
    <row r="70" spans="1:15" x14ac:dyDescent="0.2">
      <c r="A70" s="10">
        <v>40634</v>
      </c>
      <c r="B70" s="15">
        <v>7.5750000000000002</v>
      </c>
      <c r="C70" s="6"/>
      <c r="D70" s="6"/>
      <c r="E70" s="6"/>
      <c r="I70" s="15"/>
      <c r="J70" s="6"/>
      <c r="K70" s="6"/>
      <c r="L70" s="6"/>
      <c r="M70" s="6"/>
      <c r="N70" s="6"/>
      <c r="O70" s="6"/>
    </row>
    <row r="71" spans="1:15" x14ac:dyDescent="0.2">
      <c r="A71" s="10">
        <v>40664</v>
      </c>
      <c r="B71" s="15">
        <v>10.911</v>
      </c>
      <c r="C71" s="6"/>
      <c r="D71" s="6"/>
      <c r="E71" s="6"/>
      <c r="I71" s="15"/>
      <c r="J71" s="6"/>
      <c r="K71" s="6"/>
      <c r="L71" s="6"/>
      <c r="M71" s="6"/>
      <c r="N71" s="6"/>
      <c r="O71" s="6"/>
    </row>
    <row r="72" spans="1:15" x14ac:dyDescent="0.2">
      <c r="A72" s="10">
        <v>40695</v>
      </c>
      <c r="B72" s="15">
        <v>7.9989999999999997</v>
      </c>
      <c r="C72" s="6"/>
      <c r="D72" s="6"/>
      <c r="E72" s="6"/>
      <c r="I72" s="15"/>
      <c r="J72" s="6"/>
      <c r="K72" s="6"/>
      <c r="L72" s="6"/>
      <c r="M72" s="6"/>
      <c r="N72" s="6"/>
      <c r="O72" s="6"/>
    </row>
    <row r="73" spans="1:15" x14ac:dyDescent="0.2">
      <c r="A73" s="10">
        <v>40725</v>
      </c>
      <c r="B73" s="15">
        <v>10.428000000000001</v>
      </c>
      <c r="C73" s="6"/>
      <c r="D73" s="6"/>
      <c r="E73" s="6"/>
      <c r="I73" s="15"/>
      <c r="J73" s="6"/>
      <c r="K73" s="6"/>
      <c r="L73" s="6"/>
      <c r="M73" s="6"/>
      <c r="N73" s="6"/>
      <c r="O73" s="6"/>
    </row>
    <row r="74" spans="1:15" x14ac:dyDescent="0.2">
      <c r="A74" s="10">
        <v>40756</v>
      </c>
      <c r="B74" s="15">
        <v>10.032</v>
      </c>
      <c r="C74" s="6"/>
      <c r="D74" s="6"/>
      <c r="E74" s="6"/>
      <c r="I74" s="15"/>
      <c r="J74" s="6"/>
      <c r="K74" s="6"/>
      <c r="L74" s="6"/>
      <c r="M74" s="6"/>
      <c r="N74" s="6"/>
      <c r="O74" s="6"/>
    </row>
    <row r="75" spans="1:15" x14ac:dyDescent="0.2">
      <c r="A75" s="10">
        <v>40787</v>
      </c>
      <c r="B75" s="15">
        <v>10.829000000000001</v>
      </c>
      <c r="C75" s="6"/>
      <c r="D75" s="6"/>
      <c r="E75" s="6"/>
      <c r="I75" s="15"/>
      <c r="J75" s="6"/>
      <c r="K75" s="6"/>
      <c r="L75" s="6"/>
      <c r="M75" s="6"/>
      <c r="N75" s="6"/>
      <c r="O75" s="6"/>
    </row>
    <row r="76" spans="1:15" x14ac:dyDescent="0.2">
      <c r="A76" s="10">
        <v>40817</v>
      </c>
      <c r="B76" s="15">
        <v>11.516999999999999</v>
      </c>
      <c r="C76" s="6"/>
      <c r="D76" s="6"/>
      <c r="I76" s="15"/>
      <c r="L76" s="6"/>
      <c r="M76" s="6"/>
      <c r="N76" s="6"/>
      <c r="O76" s="6"/>
    </row>
    <row r="77" spans="1:15" x14ac:dyDescent="0.2">
      <c r="A77" s="10">
        <v>40848</v>
      </c>
      <c r="B77" s="15">
        <v>12.234999999999999</v>
      </c>
      <c r="C77" s="6"/>
      <c r="D77" s="6"/>
      <c r="I77" s="15"/>
      <c r="K77" s="6"/>
      <c r="L77" s="6"/>
      <c r="M77" s="6"/>
      <c r="N77" s="6"/>
      <c r="O77" s="6"/>
    </row>
    <row r="78" spans="1:15" x14ac:dyDescent="0.2">
      <c r="A78" s="10">
        <v>40878</v>
      </c>
      <c r="B78" s="15">
        <v>11.564</v>
      </c>
      <c r="C78" s="6"/>
      <c r="D78" s="6"/>
      <c r="I78" s="15"/>
      <c r="K78" s="6"/>
      <c r="L78" s="6"/>
      <c r="M78" s="6"/>
      <c r="N78" s="6"/>
      <c r="O78" s="6"/>
    </row>
    <row r="79" spans="1:15" x14ac:dyDescent="0.2">
      <c r="A79" s="10">
        <v>40909</v>
      </c>
      <c r="B79" s="15">
        <v>12.819000000000001</v>
      </c>
      <c r="C79" s="6"/>
      <c r="D79" s="6"/>
      <c r="I79" s="15"/>
      <c r="K79" s="6"/>
      <c r="L79" s="6"/>
      <c r="M79" s="6"/>
      <c r="N79" s="6"/>
      <c r="O79" s="6"/>
    </row>
    <row r="80" spans="1:15" x14ac:dyDescent="0.2">
      <c r="A80" s="10">
        <v>40940</v>
      </c>
      <c r="B80" s="15">
        <v>13.355</v>
      </c>
      <c r="C80" s="6"/>
      <c r="D80" s="6"/>
      <c r="I80" s="15"/>
      <c r="K80" s="6"/>
      <c r="L80" s="6"/>
      <c r="M80" s="6"/>
      <c r="N80" s="6"/>
      <c r="O80" s="6"/>
    </row>
    <row r="81" spans="1:20" x14ac:dyDescent="0.2">
      <c r="A81" s="10">
        <v>40969</v>
      </c>
      <c r="B81" s="15">
        <v>11.904</v>
      </c>
      <c r="C81" s="6"/>
      <c r="D81" s="6"/>
      <c r="I81" s="15"/>
      <c r="K81" s="6"/>
      <c r="L81" s="6"/>
      <c r="M81" s="6"/>
      <c r="N81" s="6"/>
      <c r="O81" s="6"/>
    </row>
    <row r="82" spans="1:20" x14ac:dyDescent="0.2">
      <c r="A82" s="10">
        <v>41000</v>
      </c>
      <c r="B82" s="15">
        <v>10.512</v>
      </c>
      <c r="C82" s="6"/>
      <c r="D82" s="6"/>
      <c r="E82" s="6"/>
      <c r="I82" s="15"/>
      <c r="J82" s="6"/>
      <c r="K82" s="6"/>
      <c r="L82" s="6"/>
      <c r="M82" s="6"/>
      <c r="N82" s="6"/>
      <c r="O82" s="6"/>
    </row>
    <row r="83" spans="1:20" x14ac:dyDescent="0.2">
      <c r="A83" s="10">
        <v>41030</v>
      </c>
      <c r="B83" s="15">
        <v>9.5079999999999991</v>
      </c>
      <c r="C83" s="6"/>
      <c r="D83" s="6"/>
      <c r="E83" s="6"/>
      <c r="I83" s="15"/>
      <c r="J83" s="6"/>
      <c r="K83" s="6"/>
      <c r="L83" s="6"/>
      <c r="M83" s="6"/>
      <c r="N83" s="6"/>
      <c r="O83" s="6"/>
    </row>
    <row r="84" spans="1:20" x14ac:dyDescent="0.2">
      <c r="A84" s="10">
        <v>41061</v>
      </c>
      <c r="B84" s="15">
        <v>7.1210000000000004</v>
      </c>
      <c r="C84" s="6"/>
      <c r="D84" s="6"/>
      <c r="E84" s="6"/>
      <c r="I84" s="15"/>
      <c r="J84" s="6"/>
      <c r="K84" s="6"/>
      <c r="L84" s="6"/>
      <c r="M84" s="6"/>
      <c r="N84" s="6"/>
      <c r="O84" s="6"/>
    </row>
    <row r="85" spans="1:20" x14ac:dyDescent="0.2">
      <c r="A85" s="10">
        <v>41091</v>
      </c>
      <c r="B85" s="15">
        <v>11.725</v>
      </c>
      <c r="C85" s="6"/>
      <c r="D85" s="6"/>
      <c r="E85" s="6"/>
      <c r="I85" s="15"/>
      <c r="J85" s="6"/>
      <c r="K85" s="6"/>
      <c r="L85" s="6"/>
      <c r="M85" s="6"/>
      <c r="N85" s="6"/>
      <c r="O85" s="6"/>
    </row>
    <row r="86" spans="1:20" x14ac:dyDescent="0.2">
      <c r="A86" s="10">
        <v>41122</v>
      </c>
      <c r="B86" s="15">
        <v>11.244999999999999</v>
      </c>
      <c r="C86" s="6"/>
      <c r="D86" s="6"/>
      <c r="E86" s="6"/>
      <c r="I86" s="15"/>
      <c r="J86" s="6"/>
      <c r="K86" s="6"/>
      <c r="L86" s="6"/>
      <c r="M86" s="6"/>
      <c r="N86" s="6"/>
      <c r="O86" s="6"/>
    </row>
    <row r="87" spans="1:20" x14ac:dyDescent="0.2">
      <c r="A87" s="10">
        <v>41153</v>
      </c>
      <c r="B87" s="15">
        <v>10.683999999999999</v>
      </c>
      <c r="C87" s="6"/>
      <c r="D87" s="6"/>
      <c r="E87" s="6"/>
      <c r="I87" s="15"/>
      <c r="J87" s="6"/>
      <c r="K87" s="6"/>
      <c r="L87" s="6"/>
      <c r="M87" s="6"/>
      <c r="N87" s="6"/>
      <c r="O87" s="6"/>
    </row>
    <row r="88" spans="1:20" x14ac:dyDescent="0.2">
      <c r="A88" s="10">
        <v>41183</v>
      </c>
      <c r="B88" s="15">
        <v>11.557</v>
      </c>
      <c r="C88" s="6"/>
      <c r="D88" s="6"/>
      <c r="E88" s="6"/>
      <c r="I88" s="15"/>
      <c r="J88" s="6"/>
      <c r="K88" s="6"/>
      <c r="L88" s="6"/>
      <c r="M88" s="6"/>
      <c r="N88" s="6"/>
      <c r="O88" s="6"/>
    </row>
    <row r="89" spans="1:20" x14ac:dyDescent="0.2">
      <c r="A89" s="10">
        <v>41214</v>
      </c>
      <c r="B89" s="15">
        <v>11.69</v>
      </c>
      <c r="C89" s="6"/>
      <c r="D89" s="6"/>
      <c r="E89" s="6"/>
      <c r="I89" s="15"/>
      <c r="J89" s="6"/>
      <c r="K89" s="6"/>
      <c r="L89" s="6"/>
      <c r="M89" s="6"/>
      <c r="N89" s="6"/>
      <c r="O89" s="6"/>
    </row>
    <row r="90" spans="1:20" x14ac:dyDescent="0.2">
      <c r="A90" s="10">
        <v>41244</v>
      </c>
      <c r="B90" s="15">
        <v>12.986000000000001</v>
      </c>
      <c r="C90" s="15">
        <v>12.986000000000001</v>
      </c>
      <c r="D90" s="15">
        <v>12.986000000000001</v>
      </c>
      <c r="E90" s="15">
        <v>12.986000000000001</v>
      </c>
      <c r="I90" s="15"/>
      <c r="J90" s="15"/>
      <c r="K90" s="15"/>
      <c r="L90" s="15"/>
      <c r="M90" s="15"/>
      <c r="N90" s="15"/>
      <c r="O90" s="15"/>
    </row>
    <row r="91" spans="1:20" x14ac:dyDescent="0.2">
      <c r="A91" s="10">
        <v>41275</v>
      </c>
      <c r="B91" s="6"/>
      <c r="C91" s="6">
        <v>12.667590466947315</v>
      </c>
      <c r="D91" s="6">
        <v>12.667590466947315</v>
      </c>
      <c r="E91" s="6">
        <v>12.667590466947315</v>
      </c>
      <c r="F91" s="17">
        <v>-1.1811337315912773E-2</v>
      </c>
      <c r="G91" s="17">
        <v>-1.1811337315912773E-2</v>
      </c>
      <c r="H91" s="17">
        <v>-1.1811337315912773E-2</v>
      </c>
      <c r="I91" s="6"/>
      <c r="J91" s="6"/>
      <c r="K91" s="6"/>
      <c r="L91" s="6"/>
      <c r="M91" s="6"/>
      <c r="N91" s="6"/>
      <c r="O91" s="6"/>
      <c r="R91" s="18"/>
      <c r="S91" s="18"/>
      <c r="T91" s="18"/>
    </row>
    <row r="92" spans="1:20" x14ac:dyDescent="0.2">
      <c r="A92" s="10">
        <v>41306</v>
      </c>
      <c r="B92" s="6"/>
      <c r="C92" s="6">
        <v>12.815293981829502</v>
      </c>
      <c r="D92" s="6">
        <v>12.815293981829502</v>
      </c>
      <c r="E92" s="6">
        <v>12.815293981829502</v>
      </c>
      <c r="F92" s="17">
        <v>-4.0412281405503458E-2</v>
      </c>
      <c r="G92" s="17">
        <v>-4.0412281405503458E-2</v>
      </c>
      <c r="H92" s="17">
        <v>-4.0412281405503458E-2</v>
      </c>
      <c r="I92" s="6"/>
      <c r="J92" s="6"/>
      <c r="K92" s="6"/>
      <c r="L92" s="6"/>
      <c r="M92" s="6"/>
      <c r="N92" s="6"/>
      <c r="O92" s="6"/>
      <c r="R92" s="18"/>
      <c r="S92" s="18"/>
      <c r="T92" s="18"/>
    </row>
    <row r="93" spans="1:20" x14ac:dyDescent="0.2">
      <c r="A93" s="10">
        <v>41334</v>
      </c>
      <c r="B93" s="6"/>
      <c r="C93" s="6">
        <v>12.516944670652828</v>
      </c>
      <c r="D93" s="6">
        <v>12.516944670652828</v>
      </c>
      <c r="E93" s="6">
        <v>12.516944670652828</v>
      </c>
      <c r="F93" s="17">
        <v>5.1490647736292638E-2</v>
      </c>
      <c r="G93" s="17">
        <v>5.1490647736292638E-2</v>
      </c>
      <c r="H93" s="17">
        <v>5.1490647736292638E-2</v>
      </c>
      <c r="I93" s="6"/>
      <c r="J93" s="6"/>
      <c r="K93" s="6"/>
      <c r="L93" s="6"/>
      <c r="M93" s="6"/>
      <c r="N93" s="6"/>
      <c r="O93" s="6"/>
      <c r="R93" s="18"/>
      <c r="S93" s="18"/>
      <c r="T93" s="18"/>
    </row>
    <row r="94" spans="1:20" x14ac:dyDescent="0.2">
      <c r="A94" s="10">
        <v>41365</v>
      </c>
      <c r="B94" s="6"/>
      <c r="C94" s="6">
        <v>12.130245963037915</v>
      </c>
      <c r="D94" s="6">
        <v>12.130245963037915</v>
      </c>
      <c r="E94" s="6">
        <v>12.130245963037915</v>
      </c>
      <c r="F94" s="17">
        <v>0.1539427285994972</v>
      </c>
      <c r="G94" s="17">
        <v>0.1539427285994972</v>
      </c>
      <c r="H94" s="17">
        <v>0.1539427285994972</v>
      </c>
      <c r="I94" s="6"/>
      <c r="J94" s="6"/>
      <c r="K94" s="6"/>
      <c r="L94" s="6"/>
      <c r="M94" s="6"/>
      <c r="N94" s="6"/>
      <c r="O94" s="6"/>
      <c r="R94" s="18"/>
      <c r="S94" s="18"/>
      <c r="T94" s="18"/>
    </row>
    <row r="95" spans="1:20" x14ac:dyDescent="0.2">
      <c r="A95" s="10">
        <v>41395</v>
      </c>
      <c r="B95" s="6"/>
      <c r="C95" s="6">
        <v>10.619475217023917</v>
      </c>
      <c r="D95" s="6">
        <v>10.619475217023917</v>
      </c>
      <c r="E95" s="6">
        <v>10.619475217023917</v>
      </c>
      <c r="F95" s="17">
        <v>0.11689895004458539</v>
      </c>
      <c r="G95" s="17">
        <v>0.11689895004458539</v>
      </c>
      <c r="H95" s="17">
        <v>0.11689895004458539</v>
      </c>
      <c r="I95" s="6"/>
      <c r="J95" s="6"/>
      <c r="K95" s="6"/>
      <c r="L95" s="6"/>
      <c r="M95" s="6"/>
      <c r="N95" s="6"/>
      <c r="O95" s="6"/>
      <c r="R95" s="18"/>
      <c r="S95" s="18"/>
      <c r="T95" s="18"/>
    </row>
    <row r="96" spans="1:20" x14ac:dyDescent="0.2">
      <c r="A96" s="10">
        <v>41426</v>
      </c>
      <c r="B96" s="6"/>
      <c r="C96" s="6">
        <v>8.9128138526145673</v>
      </c>
      <c r="D96" s="6">
        <v>8.9128138526145673</v>
      </c>
      <c r="E96" s="6">
        <v>8.9128138526145673</v>
      </c>
      <c r="F96" s="17">
        <v>0.25162390852612937</v>
      </c>
      <c r="G96" s="17">
        <v>0.25162390852612937</v>
      </c>
      <c r="H96" s="17">
        <v>0.25162390852612937</v>
      </c>
      <c r="I96" s="6"/>
      <c r="J96" s="6"/>
      <c r="K96" s="6"/>
      <c r="L96" s="6"/>
      <c r="M96" s="6"/>
      <c r="N96" s="6"/>
      <c r="O96" s="6"/>
      <c r="R96" s="18"/>
      <c r="S96" s="18"/>
      <c r="T96" s="18"/>
    </row>
    <row r="97" spans="1:20" x14ac:dyDescent="0.2">
      <c r="A97" s="10">
        <v>41456</v>
      </c>
      <c r="B97" s="6"/>
      <c r="C97" s="6">
        <v>10.894819488814619</v>
      </c>
      <c r="D97" s="6">
        <v>10.894819488814619</v>
      </c>
      <c r="E97" s="6">
        <v>10.894819488814619</v>
      </c>
      <c r="F97" s="17">
        <v>-7.0804307990224413E-2</v>
      </c>
      <c r="G97" s="17">
        <v>-7.0804307990224413E-2</v>
      </c>
      <c r="H97" s="17">
        <v>-7.0804307990224413E-2</v>
      </c>
      <c r="I97" s="6"/>
      <c r="J97" s="6"/>
      <c r="K97" s="6"/>
      <c r="L97" s="6"/>
      <c r="M97" s="6"/>
      <c r="N97" s="6"/>
      <c r="O97" s="6"/>
      <c r="R97" s="18"/>
      <c r="S97" s="18"/>
      <c r="T97" s="18"/>
    </row>
    <row r="98" spans="1:20" x14ac:dyDescent="0.2">
      <c r="A98" s="10">
        <v>41487</v>
      </c>
      <c r="B98" s="6"/>
      <c r="C98" s="6">
        <v>11.339670030083271</v>
      </c>
      <c r="D98" s="6">
        <v>11.339670030083271</v>
      </c>
      <c r="E98" s="6">
        <v>11.339670030083271</v>
      </c>
      <c r="F98" s="17">
        <v>8.4188554987347786E-3</v>
      </c>
      <c r="G98" s="17">
        <v>8.4188554987347786E-3</v>
      </c>
      <c r="H98" s="17">
        <v>8.4188554987347786E-3</v>
      </c>
      <c r="I98" s="6"/>
      <c r="J98" s="6"/>
      <c r="K98" s="6"/>
      <c r="L98" s="6"/>
      <c r="M98" s="6"/>
      <c r="N98" s="6"/>
      <c r="O98" s="6"/>
      <c r="R98" s="18"/>
      <c r="S98" s="18"/>
      <c r="T98" s="18"/>
    </row>
    <row r="99" spans="1:20" x14ac:dyDescent="0.2">
      <c r="A99" s="10">
        <v>41518</v>
      </c>
      <c r="B99" s="6"/>
      <c r="C99" s="6">
        <v>10.881033198320315</v>
      </c>
      <c r="D99" s="6">
        <v>10.881033198320315</v>
      </c>
      <c r="E99" s="6">
        <v>10.881033198320315</v>
      </c>
      <c r="F99" s="17">
        <v>1.8441894264350056E-2</v>
      </c>
      <c r="G99" s="17">
        <v>1.8441894264350056E-2</v>
      </c>
      <c r="H99" s="17">
        <v>1.8441894264350056E-2</v>
      </c>
      <c r="I99" s="6"/>
      <c r="J99" s="6"/>
      <c r="K99" s="6"/>
      <c r="L99" s="6"/>
      <c r="M99" s="6"/>
      <c r="N99" s="6"/>
      <c r="O99" s="6"/>
      <c r="R99" s="18"/>
      <c r="S99" s="18"/>
      <c r="T99" s="18"/>
    </row>
    <row r="100" spans="1:20" x14ac:dyDescent="0.2">
      <c r="A100" s="10">
        <v>41548</v>
      </c>
      <c r="B100" s="6"/>
      <c r="C100" s="6">
        <v>11.694590681740436</v>
      </c>
      <c r="D100" s="6">
        <v>11.694590681740436</v>
      </c>
      <c r="E100" s="6">
        <v>11.694590681740436</v>
      </c>
      <c r="F100" s="17">
        <v>1.1905397745127333E-2</v>
      </c>
      <c r="G100" s="17">
        <v>1.1905397745127333E-2</v>
      </c>
      <c r="H100" s="17">
        <v>1.1905397745127333E-2</v>
      </c>
      <c r="I100" s="6"/>
      <c r="J100" s="6"/>
      <c r="K100" s="6"/>
      <c r="L100" s="6"/>
      <c r="M100" s="6"/>
      <c r="N100" s="6"/>
      <c r="O100" s="6"/>
      <c r="R100" s="18"/>
      <c r="S100" s="18"/>
      <c r="T100" s="18"/>
    </row>
    <row r="101" spans="1:20" x14ac:dyDescent="0.2">
      <c r="A101" s="10">
        <v>41579</v>
      </c>
      <c r="B101" s="6"/>
      <c r="C101" s="6">
        <v>12.745378049988002</v>
      </c>
      <c r="D101" s="6">
        <v>12.745378049988002</v>
      </c>
      <c r="E101" s="6">
        <v>12.745378049988002</v>
      </c>
      <c r="F101" s="17">
        <v>9.0280414883490367E-2</v>
      </c>
      <c r="G101" s="17">
        <v>9.0280414883490367E-2</v>
      </c>
      <c r="H101" s="17">
        <v>9.0280414883490367E-2</v>
      </c>
      <c r="I101" s="6"/>
      <c r="J101" s="6"/>
      <c r="K101" s="6"/>
      <c r="L101" s="6"/>
      <c r="M101" s="6"/>
      <c r="N101" s="6"/>
      <c r="O101" s="6"/>
      <c r="R101" s="18"/>
      <c r="S101" s="18"/>
      <c r="T101" s="18"/>
    </row>
    <row r="102" spans="1:20" x14ac:dyDescent="0.2">
      <c r="A102" s="10">
        <v>41609</v>
      </c>
      <c r="B102" s="6"/>
      <c r="C102" s="6">
        <v>12.572563000150923</v>
      </c>
      <c r="D102" s="6">
        <v>12.572563000150923</v>
      </c>
      <c r="E102" s="6">
        <v>12.572563000150923</v>
      </c>
      <c r="F102" s="17">
        <v>-3.18371322846972E-2</v>
      </c>
      <c r="G102" s="17">
        <v>-3.18371322846972E-2</v>
      </c>
      <c r="H102" s="17">
        <v>-3.18371322846972E-2</v>
      </c>
      <c r="I102" s="6"/>
      <c r="J102" s="6"/>
      <c r="K102" s="6"/>
      <c r="L102" s="6"/>
      <c r="M102" s="6"/>
      <c r="N102" s="6"/>
      <c r="O102" s="6"/>
      <c r="R102" s="18"/>
      <c r="S102" s="18"/>
      <c r="T102" s="18"/>
    </row>
    <row r="103" spans="1:20" x14ac:dyDescent="0.2">
      <c r="A103" s="10">
        <v>41640</v>
      </c>
      <c r="B103" s="6"/>
      <c r="C103" s="6">
        <v>12.840957922049174</v>
      </c>
      <c r="D103" s="6">
        <v>12.777844108277753</v>
      </c>
      <c r="E103" s="6">
        <v>12.904071735820596</v>
      </c>
      <c r="F103" s="17">
        <v>1.3685906215094024E-2</v>
      </c>
      <c r="G103" s="17">
        <v>8.7036000743878628E-3</v>
      </c>
      <c r="H103" s="17">
        <v>1.8668212355799962E-2</v>
      </c>
      <c r="I103" s="6"/>
      <c r="J103" s="6"/>
      <c r="K103" s="6"/>
      <c r="L103" s="6"/>
      <c r="M103" s="6"/>
      <c r="N103" s="6"/>
      <c r="O103" s="6"/>
      <c r="R103" s="18"/>
      <c r="S103" s="18"/>
      <c r="T103" s="18"/>
    </row>
    <row r="104" spans="1:20" x14ac:dyDescent="0.2">
      <c r="A104" s="10">
        <v>41671</v>
      </c>
      <c r="B104" s="6"/>
      <c r="C104" s="6">
        <v>12.956371825574951</v>
      </c>
      <c r="D104" s="6">
        <v>12.859838838586873</v>
      </c>
      <c r="E104" s="6">
        <v>13.05290481256303</v>
      </c>
      <c r="F104" s="17">
        <v>1.1008553057423542E-2</v>
      </c>
      <c r="G104" s="17">
        <v>3.4759137652660144E-3</v>
      </c>
      <c r="H104" s="17">
        <v>1.854119234958107E-2</v>
      </c>
      <c r="I104" s="6"/>
      <c r="J104" s="6"/>
      <c r="K104" s="6"/>
      <c r="L104" s="6"/>
      <c r="M104" s="6"/>
      <c r="N104" s="6"/>
      <c r="O104" s="6"/>
      <c r="R104" s="18"/>
      <c r="S104" s="18"/>
      <c r="T104" s="18"/>
    </row>
    <row r="105" spans="1:20" x14ac:dyDescent="0.2">
      <c r="A105" s="10">
        <v>41699</v>
      </c>
      <c r="B105" s="6"/>
      <c r="C105" s="6">
        <v>12.547175744831934</v>
      </c>
      <c r="D105" s="6">
        <v>12.421201264297871</v>
      </c>
      <c r="E105" s="6">
        <v>12.673150225365998</v>
      </c>
      <c r="F105" s="17">
        <v>2.415211936662498E-3</v>
      </c>
      <c r="G105" s="17">
        <v>-7.6491035851135036E-3</v>
      </c>
      <c r="H105" s="17">
        <v>1.2479527458438611E-2</v>
      </c>
      <c r="I105" s="6"/>
      <c r="J105" s="6"/>
      <c r="K105" s="6"/>
      <c r="L105" s="6"/>
      <c r="M105" s="6"/>
      <c r="N105" s="6"/>
      <c r="O105" s="6"/>
      <c r="R105" s="18"/>
      <c r="S105" s="18"/>
      <c r="T105" s="18"/>
    </row>
    <row r="106" spans="1:20" x14ac:dyDescent="0.2">
      <c r="A106" s="10">
        <v>41730</v>
      </c>
      <c r="B106" s="6"/>
      <c r="C106" s="6">
        <v>12.077894729991165</v>
      </c>
      <c r="D106" s="6">
        <v>11.924689318323789</v>
      </c>
      <c r="E106" s="6">
        <v>12.231100141658541</v>
      </c>
      <c r="F106" s="17">
        <v>-4.3157602250003535E-3</v>
      </c>
      <c r="G106" s="17">
        <v>-1.6945793625329331E-2</v>
      </c>
      <c r="H106" s="17">
        <v>8.3142731753287347E-3</v>
      </c>
      <c r="I106" s="6"/>
      <c r="J106" s="6"/>
      <c r="K106" s="6"/>
      <c r="L106" s="6"/>
      <c r="M106" s="6"/>
      <c r="N106" s="6"/>
      <c r="O106" s="6"/>
      <c r="R106" s="18"/>
      <c r="S106" s="18"/>
      <c r="T106" s="18"/>
    </row>
    <row r="107" spans="1:20" x14ac:dyDescent="0.2">
      <c r="A107" s="10">
        <v>41760</v>
      </c>
      <c r="B107" s="6"/>
      <c r="C107" s="6">
        <v>10.894177802844565</v>
      </c>
      <c r="D107" s="6">
        <v>10.72658029002212</v>
      </c>
      <c r="E107" s="6">
        <v>11.06177531566701</v>
      </c>
      <c r="F107" s="17">
        <v>2.5867811752154912E-2</v>
      </c>
      <c r="G107" s="17">
        <v>1.0085721827996386E-2</v>
      </c>
      <c r="H107" s="17">
        <v>4.1649901676313439E-2</v>
      </c>
      <c r="I107" s="6"/>
      <c r="J107" s="6"/>
      <c r="K107" s="6"/>
      <c r="L107" s="6"/>
      <c r="M107" s="6"/>
      <c r="N107" s="6"/>
      <c r="O107" s="6"/>
      <c r="R107" s="18"/>
      <c r="S107" s="18"/>
      <c r="T107" s="18"/>
    </row>
    <row r="108" spans="1:20" x14ac:dyDescent="0.2">
      <c r="A108" s="10">
        <v>41791</v>
      </c>
      <c r="B108" s="6"/>
      <c r="C108" s="6">
        <v>9.5605790948133169</v>
      </c>
      <c r="D108" s="6">
        <v>9.3871446730944772</v>
      </c>
      <c r="E108" s="6">
        <v>9.7340135165321566</v>
      </c>
      <c r="F108" s="17">
        <v>7.2677972737950514E-2</v>
      </c>
      <c r="G108" s="17">
        <v>5.3218975322901541E-2</v>
      </c>
      <c r="H108" s="17">
        <v>9.2136970152999487E-2</v>
      </c>
      <c r="I108" s="6"/>
      <c r="J108" s="6"/>
      <c r="K108" s="6"/>
      <c r="L108" s="6"/>
      <c r="M108" s="6"/>
      <c r="N108" s="6"/>
      <c r="O108" s="6"/>
      <c r="R108" s="18"/>
      <c r="S108" s="18"/>
      <c r="T108" s="18"/>
    </row>
    <row r="109" spans="1:20" x14ac:dyDescent="0.2">
      <c r="A109" s="10">
        <v>41821</v>
      </c>
      <c r="B109" s="6"/>
      <c r="C109" s="6">
        <v>11.390120991383574</v>
      </c>
      <c r="D109" s="6">
        <v>11.15143477034662</v>
      </c>
      <c r="E109" s="6">
        <v>11.628807212420528</v>
      </c>
      <c r="F109" s="17">
        <v>4.5462111885145484E-2</v>
      </c>
      <c r="G109" s="17">
        <v>2.3553880979438002E-2</v>
      </c>
      <c r="H109" s="17">
        <v>6.7370342790853188E-2</v>
      </c>
      <c r="I109" s="6" t="s">
        <v>193</v>
      </c>
      <c r="J109" s="6"/>
      <c r="K109" s="6" t="s">
        <v>194</v>
      </c>
      <c r="L109" s="6"/>
      <c r="M109" s="6"/>
      <c r="N109" s="6"/>
      <c r="O109" s="6"/>
      <c r="R109" s="18"/>
      <c r="S109" s="18"/>
      <c r="T109" s="18"/>
    </row>
    <row r="110" spans="1:20" x14ac:dyDescent="0.2">
      <c r="A110" s="10">
        <v>41852</v>
      </c>
      <c r="B110" s="6"/>
      <c r="C110" s="6">
        <v>11.485855249262093</v>
      </c>
      <c r="D110" s="6">
        <v>11.21215316564545</v>
      </c>
      <c r="E110" s="6">
        <v>11.759557332878735</v>
      </c>
      <c r="F110" s="17">
        <v>1.2891487917285449E-2</v>
      </c>
      <c r="G110" s="17">
        <v>-1.1245200618671292E-2</v>
      </c>
      <c r="H110" s="17">
        <v>3.7028176453242079E-2</v>
      </c>
      <c r="I110" s="23">
        <v>2013</v>
      </c>
      <c r="J110" s="6">
        <f>SUM(C91:C102)</f>
        <v>139.79041860120361</v>
      </c>
      <c r="K110" s="18">
        <f>J110/SUM(B79:B90)-1</f>
        <v>3.4672172969399062E-2</v>
      </c>
      <c r="L110" s="6"/>
      <c r="M110" s="6"/>
      <c r="N110" s="6"/>
      <c r="O110" s="6"/>
      <c r="R110" s="18"/>
      <c r="S110" s="18"/>
      <c r="T110" s="18"/>
    </row>
    <row r="111" spans="1:20" x14ac:dyDescent="0.2">
      <c r="A111" s="10">
        <v>41883</v>
      </c>
      <c r="B111" s="6"/>
      <c r="C111" s="6">
        <v>11.415323277585815</v>
      </c>
      <c r="D111" s="6">
        <v>11.109804843172572</v>
      </c>
      <c r="E111" s="6">
        <v>11.720841711999057</v>
      </c>
      <c r="F111" s="17">
        <v>4.9102881089267969E-2</v>
      </c>
      <c r="G111" s="17">
        <v>2.1024809012399004E-2</v>
      </c>
      <c r="H111" s="17">
        <v>7.7180953166136934E-2</v>
      </c>
      <c r="I111" s="23">
        <v>2015</v>
      </c>
      <c r="J111" s="6">
        <f>SUM(C115:C126)</f>
        <v>142.01567106646741</v>
      </c>
      <c r="K111" s="18">
        <f>J111/SUM(C103:C114)-1</f>
        <v>3.5042534553495486E-3</v>
      </c>
      <c r="L111" s="6"/>
      <c r="M111" s="6"/>
      <c r="N111" s="6"/>
      <c r="O111" s="6"/>
      <c r="R111" s="18"/>
      <c r="S111" s="18"/>
      <c r="T111" s="18"/>
    </row>
    <row r="112" spans="1:20" x14ac:dyDescent="0.2">
      <c r="A112" s="10">
        <v>41913</v>
      </c>
      <c r="B112" s="6"/>
      <c r="C112" s="6">
        <v>11.827324616942594</v>
      </c>
      <c r="D112" s="6">
        <v>11.475352758158133</v>
      </c>
      <c r="E112" s="6">
        <v>12.179296475727055</v>
      </c>
      <c r="F112" s="17">
        <v>1.1350028300640247E-2</v>
      </c>
      <c r="G112" s="17">
        <v>-1.8746951436668491E-2</v>
      </c>
      <c r="H112" s="17">
        <v>4.1447008037948985E-2</v>
      </c>
      <c r="I112" s="23">
        <v>2017</v>
      </c>
      <c r="J112" s="6">
        <f>SUM(C139:C150)</f>
        <v>143.11315784102626</v>
      </c>
      <c r="K112" s="18">
        <f>J112/SUM(C127:C138)-1</f>
        <v>2.9684994285086308E-3</v>
      </c>
      <c r="L112" s="6"/>
      <c r="M112" s="6"/>
      <c r="N112" s="6"/>
      <c r="O112" s="6"/>
      <c r="R112" s="18"/>
      <c r="S112" s="18"/>
      <c r="T112" s="18"/>
    </row>
    <row r="113" spans="1:20" x14ac:dyDescent="0.2">
      <c r="A113" s="10">
        <v>41944</v>
      </c>
      <c r="B113" s="6"/>
      <c r="C113" s="6">
        <v>12.140755305930581</v>
      </c>
      <c r="D113" s="6">
        <v>11.74233239640083</v>
      </c>
      <c r="E113" s="6">
        <v>12.539178215460332</v>
      </c>
      <c r="F113" s="17">
        <v>-4.7438588458189379E-2</v>
      </c>
      <c r="G113" s="17">
        <v>-7.8698776109518143E-2</v>
      </c>
      <c r="H113" s="17">
        <v>-1.6178400806860616E-2</v>
      </c>
      <c r="I113" s="6"/>
      <c r="J113" s="6"/>
      <c r="K113" s="6"/>
      <c r="L113" s="6"/>
      <c r="M113" s="6"/>
      <c r="N113" s="6"/>
      <c r="O113" s="6"/>
      <c r="R113" s="18"/>
      <c r="S113" s="18"/>
      <c r="T113" s="18"/>
    </row>
    <row r="114" spans="1:20" x14ac:dyDescent="0.2">
      <c r="A114" s="10">
        <v>41974</v>
      </c>
      <c r="B114" s="6"/>
      <c r="C114" s="6">
        <v>12.38321343234257</v>
      </c>
      <c r="D114" s="6">
        <v>11.938176483168542</v>
      </c>
      <c r="E114" s="6">
        <v>12.828250381516598</v>
      </c>
      <c r="F114" s="17">
        <v>-1.5060538396672207E-2</v>
      </c>
      <c r="G114" s="17">
        <v>-5.0458010588196434E-2</v>
      </c>
      <c r="H114" s="17">
        <v>2.0336933794852019E-2</v>
      </c>
      <c r="I114" s="6"/>
      <c r="J114" s="6"/>
      <c r="K114" s="6"/>
      <c r="L114" s="6"/>
      <c r="M114" s="6"/>
      <c r="N114" s="6"/>
      <c r="O114" s="6"/>
      <c r="R114" s="18"/>
      <c r="S114" s="18"/>
      <c r="T114" s="18"/>
    </row>
    <row r="115" spans="1:20" x14ac:dyDescent="0.2">
      <c r="A115" s="10">
        <v>42005</v>
      </c>
      <c r="B115" s="6"/>
      <c r="C115" s="6">
        <v>12.485770051955992</v>
      </c>
      <c r="D115" s="6">
        <v>11.997251491358535</v>
      </c>
      <c r="E115" s="6">
        <v>12.974288612553449</v>
      </c>
      <c r="F115" s="17">
        <v>-2.7660543103508628E-2</v>
      </c>
      <c r="G115" s="17">
        <v>-6.1089539855438857E-2</v>
      </c>
      <c r="H115" s="17">
        <v>5.4414512078337918E-3</v>
      </c>
      <c r="I115" s="6"/>
      <c r="J115" s="6"/>
      <c r="K115" s="6"/>
      <c r="L115" s="6"/>
      <c r="M115" s="6"/>
      <c r="N115" s="6"/>
      <c r="O115" s="6"/>
      <c r="R115" s="18"/>
      <c r="S115" s="18"/>
      <c r="T115" s="18"/>
    </row>
    <row r="116" spans="1:20" x14ac:dyDescent="0.2">
      <c r="A116" s="10">
        <v>42036</v>
      </c>
      <c r="B116" s="6"/>
      <c r="C116" s="6">
        <v>12.567386684583983</v>
      </c>
      <c r="D116" s="6">
        <v>12.034775074880942</v>
      </c>
      <c r="E116" s="6">
        <v>13.099998294287024</v>
      </c>
      <c r="F116" s="17">
        <v>-3.0022690474438174E-2</v>
      </c>
      <c r="G116" s="17">
        <v>-6.41581729026236E-2</v>
      </c>
      <c r="H116" s="17">
        <v>3.6078928330702809E-3</v>
      </c>
      <c r="I116" s="6"/>
      <c r="J116" s="6"/>
      <c r="K116" s="6"/>
      <c r="L116" s="6"/>
      <c r="M116" s="6"/>
      <c r="N116" s="6"/>
      <c r="O116" s="6"/>
      <c r="R116" s="18"/>
      <c r="S116" s="18"/>
      <c r="T116" s="18"/>
    </row>
    <row r="117" spans="1:20" x14ac:dyDescent="0.2">
      <c r="A117" s="10">
        <v>42064</v>
      </c>
      <c r="B117" s="6"/>
      <c r="C117" s="6">
        <v>12.33613672285413</v>
      </c>
      <c r="D117" s="6">
        <v>11.772356152085511</v>
      </c>
      <c r="E117" s="6">
        <v>12.89991729362275</v>
      </c>
      <c r="F117" s="17">
        <v>-1.6819643421726149E-2</v>
      </c>
      <c r="G117" s="17">
        <v>-5.2236905143573265E-2</v>
      </c>
      <c r="H117" s="17">
        <v>1.7893504316145892E-2</v>
      </c>
      <c r="I117" s="6"/>
      <c r="J117" s="6"/>
      <c r="K117" s="6"/>
      <c r="L117" s="6"/>
      <c r="M117" s="6"/>
      <c r="N117" s="6"/>
      <c r="O117" s="6"/>
      <c r="R117" s="18"/>
      <c r="S117" s="18"/>
      <c r="T117" s="18"/>
    </row>
    <row r="118" spans="1:20" x14ac:dyDescent="0.2">
      <c r="A118" s="10">
        <v>42095</v>
      </c>
      <c r="B118" s="6"/>
      <c r="C118" s="6">
        <v>12.058212945349828</v>
      </c>
      <c r="D118" s="6">
        <v>11.466226211068852</v>
      </c>
      <c r="E118" s="6">
        <v>12.650199679630804</v>
      </c>
      <c r="F118" s="17">
        <v>-1.6295708052881386E-3</v>
      </c>
      <c r="G118" s="17">
        <v>-3.8446545232038165E-2</v>
      </c>
      <c r="H118" s="17">
        <v>3.4265072897639914E-2</v>
      </c>
      <c r="I118" s="6"/>
      <c r="J118" s="6"/>
      <c r="K118" s="6"/>
      <c r="L118" s="6"/>
      <c r="M118" s="6"/>
      <c r="N118" s="6"/>
      <c r="O118" s="6"/>
      <c r="R118" s="18"/>
      <c r="S118" s="18"/>
      <c r="T118" s="18"/>
    </row>
    <row r="119" spans="1:20" x14ac:dyDescent="0.2">
      <c r="A119" s="10">
        <v>42125</v>
      </c>
      <c r="B119" s="6"/>
      <c r="C119" s="6">
        <v>11.238503555831114</v>
      </c>
      <c r="D119" s="6">
        <v>10.647858580643543</v>
      </c>
      <c r="E119" s="6">
        <v>11.829148531018685</v>
      </c>
      <c r="F119" s="17">
        <v>3.1606401072014956E-2</v>
      </c>
      <c r="G119" s="17">
        <v>-7.3389381564414879E-3</v>
      </c>
      <c r="H119" s="17">
        <v>6.9371614723075181E-2</v>
      </c>
      <c r="I119" s="6"/>
      <c r="J119" s="6"/>
      <c r="K119" s="6"/>
      <c r="L119" s="6"/>
      <c r="M119" s="6"/>
      <c r="N119" s="6"/>
      <c r="O119" s="6"/>
      <c r="R119" s="18"/>
      <c r="S119" s="18"/>
      <c r="T119" s="18"/>
    </row>
    <row r="120" spans="1:20" x14ac:dyDescent="0.2">
      <c r="A120" s="10">
        <v>42156</v>
      </c>
      <c r="B120" s="6"/>
      <c r="C120" s="6">
        <v>10.248467682307606</v>
      </c>
      <c r="D120" s="6">
        <v>9.6736355559274774</v>
      </c>
      <c r="E120" s="6">
        <v>10.823299808687734</v>
      </c>
      <c r="F120" s="17">
        <v>7.1950514782883168E-2</v>
      </c>
      <c r="G120" s="17">
        <v>3.0519491582370328E-2</v>
      </c>
      <c r="H120" s="17">
        <v>0.11190515508382481</v>
      </c>
      <c r="I120" s="6"/>
      <c r="J120" s="6"/>
      <c r="K120" s="6"/>
      <c r="L120" s="6"/>
      <c r="M120" s="6"/>
      <c r="N120" s="6"/>
      <c r="O120" s="6"/>
      <c r="R120" s="18"/>
      <c r="S120" s="18"/>
      <c r="T120" s="18"/>
    </row>
    <row r="121" spans="1:20" x14ac:dyDescent="0.2">
      <c r="A121" s="10">
        <v>42186</v>
      </c>
      <c r="B121" s="6"/>
      <c r="C121" s="6">
        <v>11.517580417447503</v>
      </c>
      <c r="D121" s="6">
        <v>10.830015641458676</v>
      </c>
      <c r="E121" s="6">
        <v>12.20514519343633</v>
      </c>
      <c r="F121" s="17">
        <v>1.1190348738204792E-2</v>
      </c>
      <c r="G121" s="17">
        <v>-2.8823118774155221E-2</v>
      </c>
      <c r="H121" s="17">
        <v>4.9561229323694223E-2</v>
      </c>
      <c r="I121" s="6"/>
      <c r="J121" s="6"/>
      <c r="K121" s="6"/>
      <c r="L121" s="6"/>
      <c r="M121" s="6"/>
      <c r="N121" s="6"/>
      <c r="O121" s="6"/>
      <c r="R121" s="18"/>
      <c r="S121" s="18"/>
      <c r="T121" s="18"/>
    </row>
    <row r="122" spans="1:20" x14ac:dyDescent="0.2">
      <c r="A122" s="10">
        <v>42217</v>
      </c>
      <c r="B122" s="6"/>
      <c r="C122" s="6">
        <v>11.655330161831928</v>
      </c>
      <c r="D122" s="6">
        <v>10.916621710591421</v>
      </c>
      <c r="E122" s="6">
        <v>12.394038613072436</v>
      </c>
      <c r="F122" s="17">
        <v>1.4755097369063996E-2</v>
      </c>
      <c r="G122" s="17">
        <v>-2.6358135737884036E-2</v>
      </c>
      <c r="H122" s="17">
        <v>5.3954520755619351E-2</v>
      </c>
      <c r="I122" s="6"/>
      <c r="J122" s="6"/>
      <c r="K122" s="6"/>
      <c r="L122" s="6"/>
      <c r="M122" s="6"/>
      <c r="N122" s="6"/>
      <c r="O122" s="6"/>
      <c r="R122" s="18"/>
      <c r="S122" s="18"/>
      <c r="T122" s="18"/>
    </row>
    <row r="123" spans="1:20" x14ac:dyDescent="0.2">
      <c r="A123" s="10">
        <v>42248</v>
      </c>
      <c r="B123" s="6"/>
      <c r="C123" s="6">
        <v>11.515467135340465</v>
      </c>
      <c r="D123" s="6">
        <v>10.742320794236107</v>
      </c>
      <c r="E123" s="6">
        <v>12.288613476444823</v>
      </c>
      <c r="F123" s="17">
        <v>8.772757049402502E-3</v>
      </c>
      <c r="G123" s="17">
        <v>-3.3077453125767486E-2</v>
      </c>
      <c r="H123" s="17">
        <v>4.8441210827420145E-2</v>
      </c>
      <c r="I123" s="6"/>
      <c r="J123" s="6"/>
      <c r="K123" s="6"/>
      <c r="L123" s="6"/>
      <c r="M123" s="6"/>
      <c r="N123" s="6"/>
      <c r="O123" s="6"/>
      <c r="R123" s="18"/>
      <c r="S123" s="18"/>
      <c r="T123" s="18"/>
    </row>
    <row r="124" spans="1:20" x14ac:dyDescent="0.2">
      <c r="A124" s="10">
        <v>42278</v>
      </c>
      <c r="B124" s="6"/>
      <c r="C124" s="6">
        <v>11.873367894360593</v>
      </c>
      <c r="D124" s="6">
        <v>11.030635879334138</v>
      </c>
      <c r="E124" s="6">
        <v>12.716099909387047</v>
      </c>
      <c r="F124" s="17">
        <v>3.8929579519650925E-3</v>
      </c>
      <c r="G124" s="17">
        <v>-3.8754092200593449E-2</v>
      </c>
      <c r="H124" s="17">
        <v>4.4075077302685228E-2</v>
      </c>
      <c r="I124" s="6"/>
      <c r="J124" s="6"/>
      <c r="K124" s="6"/>
      <c r="L124" s="6"/>
      <c r="M124" s="6"/>
      <c r="N124" s="6"/>
      <c r="O124" s="6"/>
      <c r="R124" s="18"/>
      <c r="S124" s="18"/>
      <c r="T124" s="18"/>
    </row>
    <row r="125" spans="1:20" x14ac:dyDescent="0.2">
      <c r="A125" s="10">
        <v>42309</v>
      </c>
      <c r="B125" s="6"/>
      <c r="C125" s="6">
        <v>12.229392799254033</v>
      </c>
      <c r="D125" s="6">
        <v>11.313472194072357</v>
      </c>
      <c r="E125" s="6">
        <v>13.145313404435708</v>
      </c>
      <c r="F125" s="17">
        <v>7.3008219908816674E-3</v>
      </c>
      <c r="G125" s="17">
        <v>-3.65225738678564E-2</v>
      </c>
      <c r="H125" s="17">
        <v>4.8339307294319678E-2</v>
      </c>
      <c r="I125" s="6"/>
      <c r="J125" s="6"/>
      <c r="K125" s="6"/>
      <c r="L125" s="6"/>
      <c r="M125" s="6"/>
      <c r="N125" s="6"/>
      <c r="O125" s="6"/>
      <c r="R125" s="18"/>
      <c r="S125" s="18"/>
      <c r="T125" s="18"/>
    </row>
    <row r="126" spans="1:20" x14ac:dyDescent="0.2">
      <c r="A126" s="10">
        <v>42339</v>
      </c>
      <c r="B126" s="6"/>
      <c r="C126" s="6">
        <v>12.290055015350212</v>
      </c>
      <c r="D126" s="6">
        <v>11.320436020580534</v>
      </c>
      <c r="E126" s="6">
        <v>13.259674010119891</v>
      </c>
      <c r="F126" s="17">
        <v>-7.5229598117921848E-3</v>
      </c>
      <c r="G126" s="17">
        <v>-5.1744959831926729E-2</v>
      </c>
      <c r="H126" s="17">
        <v>3.3630745875127488E-2</v>
      </c>
      <c r="I126" s="6"/>
      <c r="J126" s="6"/>
      <c r="K126" s="6"/>
      <c r="L126" s="6"/>
      <c r="M126" s="6"/>
      <c r="N126" s="6"/>
      <c r="O126" s="6"/>
      <c r="R126" s="18"/>
      <c r="S126" s="18"/>
      <c r="T126" s="18"/>
    </row>
    <row r="127" spans="1:20" x14ac:dyDescent="0.2">
      <c r="A127" s="10">
        <v>42370</v>
      </c>
      <c r="B127" s="6"/>
      <c r="C127" s="6">
        <v>12.388104529010475</v>
      </c>
      <c r="D127" s="6">
        <v>11.360173163745429</v>
      </c>
      <c r="E127" s="6">
        <v>13.41603589427552</v>
      </c>
      <c r="F127" s="17">
        <v>-7.8221465347438901E-3</v>
      </c>
      <c r="G127" s="17">
        <v>-5.3102023248573604E-2</v>
      </c>
      <c r="H127" s="17">
        <v>3.4047900036280332E-2</v>
      </c>
      <c r="I127" s="6"/>
      <c r="J127" s="6"/>
      <c r="K127" s="6"/>
      <c r="L127" s="6"/>
      <c r="M127" s="6"/>
      <c r="N127" s="6"/>
      <c r="O127" s="6"/>
      <c r="R127" s="18"/>
      <c r="S127" s="18"/>
      <c r="T127" s="18"/>
    </row>
    <row r="128" spans="1:20" x14ac:dyDescent="0.2">
      <c r="A128" s="10">
        <v>42401</v>
      </c>
      <c r="B128" s="6"/>
      <c r="C128" s="6">
        <v>12.44586077799279</v>
      </c>
      <c r="D128" s="6">
        <v>11.361252627591501</v>
      </c>
      <c r="E128" s="6">
        <v>13.530468928394079</v>
      </c>
      <c r="F128" s="17">
        <v>-9.6699424980903892E-3</v>
      </c>
      <c r="G128" s="17">
        <v>-5.5964689252499755E-2</v>
      </c>
      <c r="H128" s="17">
        <v>3.2860358027281933E-2</v>
      </c>
      <c r="I128" s="6"/>
      <c r="J128" s="6"/>
      <c r="K128" s="6"/>
      <c r="L128" s="6"/>
      <c r="M128" s="6"/>
      <c r="N128" s="6"/>
      <c r="O128" s="6"/>
      <c r="R128" s="18"/>
      <c r="S128" s="18"/>
      <c r="T128" s="18"/>
    </row>
    <row r="129" spans="1:20" x14ac:dyDescent="0.2">
      <c r="A129" s="10">
        <v>42430</v>
      </c>
      <c r="B129" s="6"/>
      <c r="C129" s="6">
        <v>12.265606179360558</v>
      </c>
      <c r="D129" s="6">
        <v>11.144520079526293</v>
      </c>
      <c r="E129" s="6">
        <v>13.386692279194824</v>
      </c>
      <c r="F129" s="17">
        <v>-5.7173931416393264E-3</v>
      </c>
      <c r="G129" s="17">
        <v>-5.3331386210906828E-2</v>
      </c>
      <c r="H129" s="17">
        <v>3.7734736936082314E-2</v>
      </c>
      <c r="I129" s="6"/>
      <c r="J129" s="6"/>
      <c r="K129" s="6"/>
      <c r="L129" s="6"/>
      <c r="M129" s="6"/>
      <c r="N129" s="6"/>
      <c r="O129" s="6"/>
      <c r="R129" s="18"/>
      <c r="S129" s="18"/>
      <c r="T129" s="18"/>
    </row>
    <row r="130" spans="1:20" x14ac:dyDescent="0.2">
      <c r="A130" s="10">
        <v>42461</v>
      </c>
      <c r="B130" s="6"/>
      <c r="C130" s="6">
        <v>12.051103108251729</v>
      </c>
      <c r="D130" s="6">
        <v>10.897290011854391</v>
      </c>
      <c r="E130" s="6">
        <v>13.204916204649066</v>
      </c>
      <c r="F130" s="17">
        <v>-5.8962610216972688E-4</v>
      </c>
      <c r="G130" s="17">
        <v>-4.9618434935919997E-2</v>
      </c>
      <c r="H130" s="17">
        <v>4.3850416520417435E-2</v>
      </c>
      <c r="I130" s="6"/>
      <c r="J130" s="6"/>
      <c r="K130" s="6"/>
      <c r="L130" s="6"/>
      <c r="M130" s="6"/>
      <c r="N130" s="6"/>
      <c r="O130" s="6"/>
      <c r="R130" s="18"/>
      <c r="S130" s="18"/>
      <c r="T130" s="18"/>
    </row>
    <row r="131" spans="1:20" x14ac:dyDescent="0.2">
      <c r="A131" s="10">
        <v>42491</v>
      </c>
      <c r="B131" s="6"/>
      <c r="C131" s="6">
        <v>11.447571369098997</v>
      </c>
      <c r="D131" s="6">
        <v>10.30076377987475</v>
      </c>
      <c r="E131" s="6">
        <v>12.594378958323244</v>
      </c>
      <c r="F131" s="17">
        <v>1.860281595581359E-2</v>
      </c>
      <c r="G131" s="17">
        <v>-3.2597615580635897E-2</v>
      </c>
      <c r="H131" s="17">
        <v>6.4690237450138799E-2</v>
      </c>
      <c r="I131" s="6"/>
      <c r="J131" s="6"/>
      <c r="K131" s="6"/>
      <c r="L131" s="6"/>
      <c r="M131" s="6"/>
      <c r="N131" s="6"/>
      <c r="O131" s="6"/>
      <c r="R131" s="18"/>
      <c r="S131" s="18"/>
      <c r="T131" s="18"/>
    </row>
    <row r="132" spans="1:20" x14ac:dyDescent="0.2">
      <c r="A132" s="10">
        <v>42522</v>
      </c>
      <c r="B132" s="6"/>
      <c r="C132" s="6">
        <v>10.712194870310908</v>
      </c>
      <c r="D132" s="6">
        <v>9.5905665896081551</v>
      </c>
      <c r="E132" s="6">
        <v>11.833823151013661</v>
      </c>
      <c r="F132" s="17">
        <v>4.5248441267357054E-2</v>
      </c>
      <c r="G132" s="17">
        <v>-8.5871506983145052E-3</v>
      </c>
      <c r="H132" s="17">
        <v>9.3365550265436692E-2</v>
      </c>
      <c r="I132" s="6"/>
      <c r="J132" s="6"/>
      <c r="K132" s="6"/>
      <c r="L132" s="6"/>
      <c r="M132" s="6"/>
      <c r="N132" s="6"/>
      <c r="O132" s="6"/>
      <c r="R132" s="18"/>
      <c r="S132" s="18"/>
      <c r="T132" s="18"/>
    </row>
    <row r="133" spans="1:20" x14ac:dyDescent="0.2">
      <c r="A133" s="10">
        <v>42552</v>
      </c>
      <c r="B133" s="6"/>
      <c r="C133" s="6">
        <v>11.675497324087875</v>
      </c>
      <c r="D133" s="6">
        <v>10.399031125817707</v>
      </c>
      <c r="E133" s="6">
        <v>12.951963522358042</v>
      </c>
      <c r="F133" s="17">
        <v>1.3710944566199812E-2</v>
      </c>
      <c r="G133" s="17">
        <v>-3.9795373331789619E-2</v>
      </c>
      <c r="H133" s="17">
        <v>6.1188811528709586E-2</v>
      </c>
      <c r="I133" s="6"/>
      <c r="J133" s="6"/>
      <c r="K133" s="6"/>
      <c r="L133" s="6"/>
      <c r="M133" s="6"/>
      <c r="N133" s="6"/>
      <c r="O133" s="6"/>
      <c r="R133" s="18"/>
      <c r="S133" s="18"/>
      <c r="T133" s="18"/>
    </row>
    <row r="134" spans="1:20" x14ac:dyDescent="0.2">
      <c r="A134" s="10">
        <v>42583</v>
      </c>
      <c r="B134" s="6"/>
      <c r="C134" s="6">
        <v>11.754773342368866</v>
      </c>
      <c r="D134" s="6">
        <v>10.414167945142744</v>
      </c>
      <c r="E134" s="6">
        <v>13.095378739594988</v>
      </c>
      <c r="F134" s="17">
        <v>8.5319917287789426E-3</v>
      </c>
      <c r="G134" s="17">
        <v>-4.6026488667386123E-2</v>
      </c>
      <c r="H134" s="17">
        <v>5.6586892167886482E-2</v>
      </c>
      <c r="I134" s="6"/>
      <c r="J134" s="6"/>
      <c r="K134" s="6"/>
      <c r="L134" s="6"/>
      <c r="M134" s="6"/>
      <c r="N134" s="6"/>
      <c r="O134" s="6"/>
      <c r="R134" s="18"/>
      <c r="S134" s="18"/>
      <c r="T134" s="18"/>
    </row>
    <row r="135" spans="1:20" x14ac:dyDescent="0.2">
      <c r="A135" s="10">
        <v>42614</v>
      </c>
      <c r="B135" s="6"/>
      <c r="C135" s="6">
        <v>11.679957048046028</v>
      </c>
      <c r="D135" s="6">
        <v>10.291629128763983</v>
      </c>
      <c r="E135" s="6">
        <v>13.068284967328072</v>
      </c>
      <c r="F135" s="17">
        <v>1.4284258794916793E-2</v>
      </c>
      <c r="G135" s="17">
        <v>-4.195477626342603E-2</v>
      </c>
      <c r="H135" s="17">
        <v>6.3446660795194454E-2</v>
      </c>
      <c r="I135" s="6"/>
      <c r="J135" s="6"/>
      <c r="K135" s="6"/>
      <c r="L135" s="6"/>
      <c r="M135" s="6"/>
      <c r="N135" s="6"/>
      <c r="O135" s="6"/>
      <c r="R135" s="18"/>
      <c r="S135" s="18"/>
      <c r="T135" s="18"/>
    </row>
    <row r="136" spans="1:20" x14ac:dyDescent="0.2">
      <c r="A136" s="10">
        <v>42644</v>
      </c>
      <c r="B136" s="6"/>
      <c r="C136" s="6">
        <v>11.920428392982357</v>
      </c>
      <c r="D136" s="6">
        <v>10.444877615817033</v>
      </c>
      <c r="E136" s="6">
        <v>13.395979170147681</v>
      </c>
      <c r="F136" s="17">
        <v>3.9635341076322828E-3</v>
      </c>
      <c r="G136" s="17">
        <v>-5.3102855531159454E-2</v>
      </c>
      <c r="H136" s="17">
        <v>5.3466020682862547E-2</v>
      </c>
      <c r="I136" s="6"/>
      <c r="J136" s="6"/>
      <c r="K136" s="6"/>
      <c r="L136" s="6"/>
      <c r="M136" s="6"/>
      <c r="N136" s="6"/>
      <c r="O136" s="6"/>
      <c r="R136" s="18"/>
      <c r="S136" s="18"/>
      <c r="T136" s="18"/>
    </row>
    <row r="137" spans="1:20" x14ac:dyDescent="0.2">
      <c r="A137" s="10">
        <v>42675</v>
      </c>
      <c r="B137" s="6"/>
      <c r="C137" s="6">
        <v>12.136407266160409</v>
      </c>
      <c r="D137" s="6">
        <v>10.57315747785524</v>
      </c>
      <c r="E137" s="6">
        <v>13.699657054465579</v>
      </c>
      <c r="F137" s="17">
        <v>-7.60344643597477E-3</v>
      </c>
      <c r="G137" s="17">
        <v>-6.5436561253494063E-2</v>
      </c>
      <c r="H137" s="17">
        <v>4.217043998683323E-2</v>
      </c>
      <c r="I137" s="6"/>
      <c r="J137" s="6"/>
      <c r="K137" s="6"/>
      <c r="L137" s="6"/>
      <c r="M137" s="6"/>
      <c r="N137" s="6"/>
      <c r="O137" s="6"/>
      <c r="R137" s="18"/>
      <c r="S137" s="18"/>
      <c r="T137" s="18"/>
    </row>
    <row r="138" spans="1:20" x14ac:dyDescent="0.2">
      <c r="A138" s="10">
        <v>42705</v>
      </c>
      <c r="B138" s="6"/>
      <c r="C138" s="6">
        <v>12.212079685115404</v>
      </c>
      <c r="D138" s="6">
        <v>10.576453192231538</v>
      </c>
      <c r="E138" s="6">
        <v>13.847706177999269</v>
      </c>
      <c r="F138" s="17">
        <v>-6.3445875659154938E-3</v>
      </c>
      <c r="G138" s="17">
        <v>-6.5720333297801914E-2</v>
      </c>
      <c r="H138" s="17">
        <v>4.4347407593172239E-2</v>
      </c>
      <c r="I138" s="6"/>
      <c r="J138" s="6"/>
      <c r="K138" s="6"/>
      <c r="L138" s="6"/>
      <c r="M138" s="6"/>
      <c r="N138" s="6"/>
      <c r="O138" s="6"/>
      <c r="R138" s="18"/>
      <c r="S138" s="18"/>
      <c r="T138" s="18"/>
    </row>
    <row r="139" spans="1:20" x14ac:dyDescent="0.2">
      <c r="A139" s="10">
        <v>42736</v>
      </c>
      <c r="B139" s="6"/>
      <c r="C139" s="6">
        <v>12.274407454873112</v>
      </c>
      <c r="D139" s="6">
        <v>10.56619113210386</v>
      </c>
      <c r="E139" s="6">
        <v>13.982623777642363</v>
      </c>
      <c r="F139" s="17">
        <v>-9.1779233756953404E-3</v>
      </c>
      <c r="G139" s="17">
        <v>-6.9891719095925731E-2</v>
      </c>
      <c r="H139" s="17">
        <v>4.2232138303133215E-2</v>
      </c>
      <c r="I139" s="6"/>
      <c r="J139" s="6"/>
      <c r="K139" s="6"/>
      <c r="L139" s="6"/>
      <c r="M139" s="6"/>
      <c r="N139" s="6"/>
      <c r="O139" s="6"/>
      <c r="R139" s="18"/>
      <c r="S139" s="18"/>
      <c r="T139" s="18"/>
    </row>
    <row r="140" spans="1:20" x14ac:dyDescent="0.2">
      <c r="A140" s="10">
        <v>42767</v>
      </c>
      <c r="B140" s="6"/>
      <c r="C140" s="6">
        <v>12.31544419069523</v>
      </c>
      <c r="D140" s="6">
        <v>10.535663205850664</v>
      </c>
      <c r="E140" s="6">
        <v>14.095225175539795</v>
      </c>
      <c r="F140" s="17">
        <v>-1.0478711727851531E-2</v>
      </c>
      <c r="G140" s="17">
        <v>-7.2667112404123602E-2</v>
      </c>
      <c r="H140" s="17">
        <v>4.1739591593943803E-2</v>
      </c>
      <c r="I140" s="6"/>
      <c r="J140" s="6"/>
      <c r="K140" s="6"/>
      <c r="L140" s="6"/>
      <c r="M140" s="6"/>
      <c r="N140" s="6"/>
      <c r="O140" s="6"/>
      <c r="R140" s="18"/>
      <c r="S140" s="18"/>
      <c r="T140" s="18"/>
    </row>
    <row r="141" spans="1:20" x14ac:dyDescent="0.2">
      <c r="A141" s="10">
        <v>42795</v>
      </c>
      <c r="B141" s="6"/>
      <c r="C141" s="6">
        <v>12.192142660105848</v>
      </c>
      <c r="D141" s="6">
        <v>10.36362891096814</v>
      </c>
      <c r="E141" s="6">
        <v>14.020656409243555</v>
      </c>
      <c r="F141" s="17">
        <v>-5.9893916517822499E-3</v>
      </c>
      <c r="G141" s="17">
        <v>-7.006951963707575E-2</v>
      </c>
      <c r="H141" s="17">
        <v>4.7357787631677972E-2</v>
      </c>
      <c r="I141" s="6"/>
      <c r="J141" s="6"/>
      <c r="K141" s="6"/>
      <c r="L141" s="6"/>
      <c r="M141" s="6"/>
      <c r="N141" s="6"/>
      <c r="O141" s="6"/>
      <c r="R141" s="18"/>
      <c r="S141" s="18"/>
      <c r="T141" s="18"/>
    </row>
    <row r="142" spans="1:20" x14ac:dyDescent="0.2">
      <c r="A142" s="10">
        <v>42826</v>
      </c>
      <c r="B142" s="6"/>
      <c r="C142" s="6">
        <v>12.043836074814458</v>
      </c>
      <c r="D142" s="6">
        <v>10.170409316776748</v>
      </c>
      <c r="E142" s="6">
        <v>13.917262832852167</v>
      </c>
      <c r="F142" s="17">
        <v>-6.0301811145369033E-4</v>
      </c>
      <c r="G142" s="17">
        <v>-6.6702886156734476E-2</v>
      </c>
      <c r="H142" s="17">
        <v>5.3945562180266249E-2</v>
      </c>
      <c r="I142" s="6"/>
      <c r="J142" s="6"/>
      <c r="K142" s="6"/>
      <c r="L142" s="6"/>
      <c r="M142" s="6"/>
      <c r="N142" s="6"/>
      <c r="O142" s="6"/>
      <c r="R142" s="18"/>
      <c r="S142" s="18"/>
      <c r="T142" s="18"/>
    </row>
    <row r="143" spans="1:20" x14ac:dyDescent="0.2">
      <c r="A143" s="10">
        <v>42856</v>
      </c>
      <c r="B143" s="6"/>
      <c r="C143" s="6">
        <v>11.612426793405501</v>
      </c>
      <c r="D143" s="6">
        <v>9.7400040326107575</v>
      </c>
      <c r="E143" s="6">
        <v>13.484849554200244</v>
      </c>
      <c r="F143" s="17">
        <v>1.4400908191890105E-2</v>
      </c>
      <c r="G143" s="17">
        <v>-5.4438657098377807E-2</v>
      </c>
      <c r="H143" s="17">
        <v>7.0703811503822989E-2</v>
      </c>
      <c r="I143" s="6"/>
      <c r="J143" s="6"/>
      <c r="K143" s="6"/>
      <c r="L143" s="6"/>
      <c r="M143" s="6"/>
      <c r="N143" s="6"/>
      <c r="O143" s="6"/>
      <c r="R143" s="18"/>
      <c r="S143" s="18"/>
      <c r="T143" s="18"/>
    </row>
    <row r="144" spans="1:20" x14ac:dyDescent="0.2">
      <c r="A144" s="10">
        <v>42887</v>
      </c>
      <c r="B144" s="6"/>
      <c r="C144" s="6">
        <v>11.074665363617669</v>
      </c>
      <c r="D144" s="6">
        <v>9.2245804409218692</v>
      </c>
      <c r="E144" s="6">
        <v>12.924750286313468</v>
      </c>
      <c r="F144" s="17">
        <v>3.3837182547094669E-2</v>
      </c>
      <c r="G144" s="17">
        <v>-3.816105599880304E-2</v>
      </c>
      <c r="H144" s="17">
        <v>9.2187209609124521E-2</v>
      </c>
      <c r="I144" s="6"/>
      <c r="J144" s="6"/>
      <c r="K144" s="6"/>
      <c r="L144" s="6"/>
      <c r="M144" s="6"/>
      <c r="N144" s="6"/>
      <c r="O144" s="6"/>
      <c r="R144" s="18"/>
      <c r="S144" s="18"/>
      <c r="T144" s="18"/>
    </row>
    <row r="145" spans="1:20" x14ac:dyDescent="0.2">
      <c r="A145" s="10">
        <v>42917</v>
      </c>
      <c r="B145" s="6"/>
      <c r="C145" s="6">
        <v>11.770011519632014</v>
      </c>
      <c r="D145" s="6">
        <v>9.7338902287886349</v>
      </c>
      <c r="E145" s="6">
        <v>13.806132810475393</v>
      </c>
      <c r="F145" s="17">
        <v>8.0950894784710403E-3</v>
      </c>
      <c r="G145" s="17">
        <v>-6.3961814228801095E-2</v>
      </c>
      <c r="H145" s="17">
        <v>6.5949018976378282E-2</v>
      </c>
      <c r="I145" s="6"/>
      <c r="J145" s="6"/>
      <c r="K145" s="6"/>
      <c r="L145" s="6"/>
      <c r="M145" s="6"/>
      <c r="N145" s="6"/>
      <c r="O145" s="6"/>
      <c r="R145" s="18"/>
      <c r="S145" s="18"/>
      <c r="T145" s="18"/>
    </row>
    <row r="146" spans="1:20" x14ac:dyDescent="0.2">
      <c r="A146" s="10">
        <v>42948</v>
      </c>
      <c r="B146" s="6"/>
      <c r="C146" s="6">
        <v>11.8332089915297</v>
      </c>
      <c r="D146" s="6">
        <v>9.714389620939313</v>
      </c>
      <c r="E146" s="6">
        <v>13.952028362120087</v>
      </c>
      <c r="F146" s="17">
        <v>6.6726636810698903E-3</v>
      </c>
      <c r="G146" s="17">
        <v>-6.7194837637491012E-2</v>
      </c>
      <c r="H146" s="17">
        <v>6.5416177688312871E-2</v>
      </c>
      <c r="I146" s="6"/>
      <c r="J146" s="6"/>
      <c r="K146" s="6"/>
      <c r="L146" s="6"/>
      <c r="M146" s="6"/>
      <c r="N146" s="6"/>
      <c r="O146" s="6"/>
      <c r="R146" s="18"/>
      <c r="S146" s="18"/>
      <c r="T146" s="18"/>
    </row>
    <row r="147" spans="1:20" x14ac:dyDescent="0.2">
      <c r="A147" s="10">
        <v>42979</v>
      </c>
      <c r="B147" s="6"/>
      <c r="C147" s="6">
        <v>11.771387514403989</v>
      </c>
      <c r="D147" s="6">
        <v>9.5907480618906504</v>
      </c>
      <c r="E147" s="6">
        <v>13.952026966917327</v>
      </c>
      <c r="F147" s="17">
        <v>7.8279796733717877E-3</v>
      </c>
      <c r="G147" s="17">
        <v>-6.8102052464604101E-2</v>
      </c>
      <c r="H147" s="17">
        <v>6.7624940977235592E-2</v>
      </c>
      <c r="I147" s="6"/>
      <c r="J147" s="6"/>
      <c r="K147" s="6"/>
      <c r="L147" s="6"/>
      <c r="M147" s="6"/>
      <c r="N147" s="6"/>
      <c r="O147" s="6"/>
      <c r="R147" s="18"/>
      <c r="S147" s="18"/>
      <c r="T147" s="18"/>
    </row>
    <row r="148" spans="1:20" x14ac:dyDescent="0.2">
      <c r="A148" s="10">
        <v>43009</v>
      </c>
      <c r="B148" s="6"/>
      <c r="C148" s="6">
        <v>11.949779185428794</v>
      </c>
      <c r="D148" s="6">
        <v>9.6605139280051624</v>
      </c>
      <c r="E148" s="6">
        <v>14.239044442852425</v>
      </c>
      <c r="F148" s="17">
        <v>2.4622263125808619E-3</v>
      </c>
      <c r="G148" s="17">
        <v>-7.5095536459334089E-2</v>
      </c>
      <c r="H148" s="17">
        <v>6.2934203016937751E-2</v>
      </c>
      <c r="I148" s="6"/>
      <c r="J148" s="6"/>
      <c r="K148" s="6"/>
      <c r="L148" s="6"/>
      <c r="M148" s="6"/>
      <c r="N148" s="6"/>
      <c r="O148" s="6"/>
      <c r="R148" s="18"/>
      <c r="S148" s="18"/>
      <c r="T148" s="18"/>
    </row>
    <row r="149" spans="1:20" x14ac:dyDescent="0.2">
      <c r="A149" s="10">
        <v>43040</v>
      </c>
      <c r="B149" s="6"/>
      <c r="C149" s="6">
        <v>12.115742014759643</v>
      </c>
      <c r="D149" s="6">
        <v>9.7163969026305477</v>
      </c>
      <c r="E149" s="6">
        <v>14.515087126888739</v>
      </c>
      <c r="F149" s="17">
        <v>-1.7027486757458243E-3</v>
      </c>
      <c r="G149" s="17">
        <v>-8.1031666937631419E-2</v>
      </c>
      <c r="H149" s="17">
        <v>5.9521933226595714E-2</v>
      </c>
      <c r="I149" s="6"/>
      <c r="J149" s="6"/>
      <c r="K149" s="6"/>
      <c r="L149" s="6"/>
      <c r="M149" s="6"/>
      <c r="N149" s="6"/>
      <c r="O149" s="6"/>
      <c r="R149" s="18"/>
      <c r="S149" s="18"/>
      <c r="T149" s="18"/>
    </row>
    <row r="150" spans="1:20" x14ac:dyDescent="0.2">
      <c r="A150" s="10">
        <v>43070</v>
      </c>
      <c r="B150" s="6"/>
      <c r="C150" s="6">
        <v>12.160106077760345</v>
      </c>
      <c r="D150" s="6">
        <v>9.6717318012328182</v>
      </c>
      <c r="E150" s="6">
        <v>14.648480354287871</v>
      </c>
      <c r="F150" s="17">
        <v>-4.2559178039435208E-3</v>
      </c>
      <c r="G150" s="17">
        <v>-8.5541095351629126E-2</v>
      </c>
      <c r="H150" s="17">
        <v>5.7827207336392128E-2</v>
      </c>
      <c r="I150" s="6"/>
      <c r="J150" s="6"/>
      <c r="K150" s="6"/>
      <c r="L150" s="6"/>
      <c r="M150" s="6"/>
      <c r="N150" s="6"/>
      <c r="O150" s="6"/>
      <c r="R150" s="18"/>
      <c r="S150" s="18"/>
      <c r="T150" s="18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2013-11-21T19:33:15Z</dcterms:modified>
</cp:coreProperties>
</file>